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activeTab="20"/>
  </bookViews>
  <sheets>
    <sheet name="1" sheetId="1" r:id="rId1"/>
    <sheet name="2" sheetId="2" r:id="rId2"/>
    <sheet name="3" sheetId="3" r:id="rId3"/>
    <sheet name="4" sheetId="4" r:id="rId4"/>
    <sheet name="Лист1" sheetId="5" state="hidden" r:id="rId5"/>
    <sheet name="5." sheetId="6" r:id="rId6"/>
    <sheet name="5" sheetId="7" state="hidden" r:id="rId7"/>
    <sheet name="7" sheetId="8" state="hidden" r:id="rId8"/>
    <sheet name="5.1" sheetId="9" r:id="rId9"/>
    <sheet name="6" sheetId="10" r:id="rId10"/>
    <sheet name="6.1" sheetId="11" r:id="rId11"/>
    <sheet name="9" sheetId="12" state="hidden" r:id="rId12"/>
    <sheet name="10" sheetId="13" state="hidden" r:id="rId13"/>
    <sheet name="11" sheetId="14" state="hidden" r:id="rId14"/>
    <sheet name="7." sheetId="15" r:id="rId15"/>
    <sheet name="7.1" sheetId="16" r:id="rId16"/>
    <sheet name="10." sheetId="17" r:id="rId17"/>
    <sheet name="13" sheetId="18" state="hidden" r:id="rId18"/>
    <sheet name="Справочник ЦС" sheetId="19" state="hidden" r:id="rId19"/>
    <sheet name="Справочник ВР" sheetId="20" state="hidden" r:id="rId20"/>
    <sheet name="10.1" sheetId="21" r:id="rId21"/>
  </sheets>
  <definedNames>
    <definedName name="_xlnm._FilterDatabase" localSheetId="12" hidden="1">'10'!$A$12:$H$207</definedName>
    <definedName name="_xlnm._FilterDatabase" localSheetId="13" hidden="1">'11'!$A$12:$I$207</definedName>
    <definedName name="OLE_LINK2" localSheetId="19">'Справочник ВР'!$C$15</definedName>
    <definedName name="_xlnm.Print_Titles" localSheetId="0">'1'!$10:$10</definedName>
    <definedName name="_xlnm.Print_Titles" localSheetId="12">'10'!$11:$12</definedName>
    <definedName name="_xlnm.Print_Titles" localSheetId="13">'11'!$11:$12</definedName>
    <definedName name="_xlnm.Print_Titles" localSheetId="6">'5'!$11:$12</definedName>
    <definedName name="_xlnm.Print_Titles" localSheetId="14">'7.'!$10:$10</definedName>
    <definedName name="_xlnm.Print_Titles" localSheetId="11">'9'!$11:$12</definedName>
    <definedName name="_xlnm.Print_Titles" localSheetId="19">'Справочник ВР'!$5:$5</definedName>
    <definedName name="_xlnm.Print_Titles" localSheetId="18">'Справочник ЦС'!$5:$5</definedName>
    <definedName name="_xlnm.Print_Area" localSheetId="12">'10'!$A$1:$H$207</definedName>
    <definedName name="_xlnm.Print_Area" localSheetId="13">'11'!$A$1:$I$207</definedName>
    <definedName name="_xlnm.Print_Area" localSheetId="1">'2'!#REF!</definedName>
    <definedName name="_xlnm.Print_Area" localSheetId="14">'7.'!$A$1:$C$40</definedName>
  </definedNames>
  <calcPr fullCalcOnLoad="1"/>
</workbook>
</file>

<file path=xl/sharedStrings.xml><?xml version="1.0" encoding="utf-8"?>
<sst xmlns="http://schemas.openxmlformats.org/spreadsheetml/2006/main" count="3032" uniqueCount="636">
  <si>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</si>
  <si>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</si>
  <si>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</si>
  <si>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</si>
  <si>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</si>
  <si>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</si>
  <si>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</si>
  <si>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</si>
  <si>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</si>
  <si>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</si>
  <si>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</si>
  <si>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</si>
  <si>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</si>
  <si>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</si>
  <si>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</si>
  <si>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</si>
  <si>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</si>
  <si>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</si>
  <si>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</si>
  <si>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</si>
  <si>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</si>
  <si>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</si>
  <si>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</si>
  <si>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</si>
  <si>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</si>
  <si>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</si>
  <si>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</si>
  <si>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</si>
  <si>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</si>
  <si>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</si>
  <si>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</si>
  <si>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</si>
  <si>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</si>
  <si>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</si>
  <si>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</si>
  <si>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</si>
  <si>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</si>
  <si>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</si>
  <si>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</si>
  <si>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</si>
  <si>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</si>
  <si>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</si>
  <si>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</si>
  <si>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</si>
  <si>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</si>
  <si>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</si>
  <si>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</si>
  <si>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</si>
  <si>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</si>
  <si>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</si>
  <si>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</si>
  <si>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</si>
  <si>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</si>
  <si>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</si>
  <si>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</si>
  <si>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</si>
  <si>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</si>
  <si>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</si>
  <si>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</si>
  <si>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</si>
  <si>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</si>
  <si>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</si>
  <si>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</si>
  <si>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</si>
  <si>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</si>
  <si>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</si>
  <si>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</si>
  <si>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</si>
  <si>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</si>
  <si>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</si>
  <si>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</si>
  <si>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</si>
  <si>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</si>
  <si>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</si>
  <si>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</si>
  <si>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</si>
  <si>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</si>
  <si>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</si>
  <si>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</si>
  <si>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</si>
  <si>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</si>
  <si>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</si>
  <si>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</si>
  <si>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</si>
  <si>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</si>
  <si>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</si>
  <si>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</si>
  <si>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</si>
  <si>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</si>
  <si>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</si>
  <si>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</si>
  <si>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</si>
  <si>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</si>
  <si>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</si>
  <si>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</si>
  <si>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</si>
  <si>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</si>
  <si>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</si>
  <si>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</si>
  <si>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</si>
  <si>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</si>
  <si>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</si>
  <si>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</si>
  <si>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</si>
  <si>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</si>
  <si>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</si>
  <si>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</si>
  <si>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</si>
  <si>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</si>
  <si>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</si>
  <si>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</si>
  <si>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</si>
  <si>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</si>
  <si>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</si>
  <si>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</si>
  <si>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</si>
  <si>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</si>
  <si>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</si>
  <si>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</si>
  <si>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</si>
  <si>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</si>
  <si>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</si>
  <si>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</si>
  <si>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</si>
  <si>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</si>
  <si>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</si>
  <si>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</si>
  <si>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</si>
  <si>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</si>
  <si>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</si>
  <si>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</si>
  <si>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</si>
  <si>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</si>
  <si>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</si>
  <si>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</si>
  <si>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</si>
  <si>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</si>
  <si>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</si>
  <si>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</si>
  <si>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</si>
  <si>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</si>
  <si>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</si>
  <si>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</si>
  <si>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</si>
  <si>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</si>
  <si>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</si>
  <si>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</si>
  <si>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</si>
  <si>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</si>
  <si>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</si>
  <si>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</si>
  <si>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</si>
  <si>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</si>
  <si>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</si>
  <si>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</si>
  <si>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</si>
  <si>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</si>
  <si>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</si>
  <si>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</si>
  <si>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</si>
  <si>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</si>
  <si>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</si>
  <si>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</si>
  <si>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</si>
  <si>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</si>
  <si>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</si>
  <si>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</si>
  <si>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</si>
  <si>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</si>
  <si>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</si>
  <si>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</si>
  <si>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</si>
  <si>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</si>
  <si>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</si>
  <si>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</si>
  <si>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</si>
  <si>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</si>
  <si>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</si>
  <si>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</si>
  <si>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</si>
  <si>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</si>
  <si>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</si>
  <si>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</si>
  <si>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</si>
  <si>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</si>
  <si>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</si>
  <si>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</si>
  <si>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</si>
  <si>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</si>
  <si>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</si>
  <si>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</si>
  <si>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</si>
  <si>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</si>
  <si>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</si>
  <si>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</si>
  <si>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</si>
  <si>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</si>
  <si>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</si>
  <si>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</si>
  <si>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</si>
  <si>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</si>
  <si>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</si>
  <si>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</si>
  <si>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</si>
  <si>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</si>
  <si>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</si>
  <si>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</si>
  <si>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</si>
  <si>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</si>
  <si>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</si>
  <si>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</si>
  <si>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</si>
  <si>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</si>
  <si>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</si>
  <si>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</si>
  <si>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</si>
  <si>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</si>
  <si>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</si>
  <si>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</si>
  <si>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</si>
  <si>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</si>
  <si>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</si>
  <si>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</si>
  <si>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</si>
  <si>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</si>
  <si>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</si>
  <si>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</si>
  <si>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</si>
  <si>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</si>
  <si>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</si>
  <si>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</si>
  <si>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</si>
  <si>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</si>
  <si>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</si>
  <si>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</si>
  <si>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</si>
  <si>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</si>
  <si>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</si>
  <si>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</si>
  <si>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</si>
  <si>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</si>
  <si>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</si>
  <si>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</si>
  <si>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</si>
  <si>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</si>
  <si>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</si>
  <si>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</si>
  <si>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</si>
  <si>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</si>
  <si>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</si>
  <si>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</si>
  <si>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</si>
  <si>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</si>
  <si>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</si>
  <si>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</si>
  <si>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</si>
  <si>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</si>
  <si>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</si>
  <si>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</si>
  <si>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</si>
  <si>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</si>
  <si>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</si>
  <si>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</si>
  <si>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</si>
  <si>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</si>
  <si>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</si>
  <si>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</si>
  <si>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</si>
  <si>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</si>
  <si>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</si>
  <si>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</si>
  <si>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</si>
  <si>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</si>
  <si>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</si>
  <si>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</si>
  <si>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</si>
  <si>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</si>
  <si>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</si>
  <si>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</si>
  <si>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</si>
  <si>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</si>
  <si>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</si>
  <si>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</si>
  <si>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</si>
  <si>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</si>
  <si>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</si>
  <si>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</si>
  <si>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</si>
  <si>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</si>
  <si>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</si>
  <si>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</si>
  <si>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</si>
  <si>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</si>
  <si>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</si>
  <si>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</si>
  <si>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</si>
  <si>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</si>
  <si>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</si>
  <si>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</si>
  <si>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</si>
  <si>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</si>
  <si>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</si>
  <si>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</si>
  <si>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</si>
  <si>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</si>
  <si>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</si>
  <si>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</si>
  <si>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</si>
  <si>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</si>
  <si>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</si>
  <si>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</si>
  <si>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</si>
  <si>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</si>
  <si>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</si>
  <si>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</si>
  <si>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</si>
  <si>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</si>
  <si>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</si>
  <si>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</si>
  <si>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</si>
  <si>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</si>
  <si>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</si>
  <si>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</si>
  <si>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</si>
  <si>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</si>
  <si>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</si>
  <si>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</si>
  <si>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</si>
  <si>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</si>
  <si>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</si>
  <si>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</si>
  <si>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</si>
  <si>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</si>
  <si>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</si>
  <si>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</si>
  <si>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</si>
  <si>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</si>
  <si>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</si>
  <si>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</si>
  <si>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</si>
  <si>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</si>
  <si>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</si>
  <si>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</si>
  <si>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</si>
  <si>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</si>
  <si>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</si>
  <si>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</si>
  <si>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</si>
  <si>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</si>
  <si>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</si>
  <si>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</si>
  <si>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</si>
  <si>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</si>
  <si>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</si>
  <si>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</si>
  <si>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</si>
  <si>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</si>
  <si>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</si>
  <si>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</si>
  <si>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</si>
  <si>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</si>
  <si>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</si>
  <si>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</si>
  <si>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</si>
  <si>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</si>
  <si>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</si>
  <si>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</si>
  <si>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</si>
  <si>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</si>
  <si>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</si>
  <si>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</si>
  <si>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</si>
  <si>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</si>
  <si>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</si>
  <si>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</si>
  <si>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</si>
  <si>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</si>
  <si>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</si>
  <si>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</si>
  <si>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</si>
  <si>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</si>
  <si>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</si>
  <si>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</si>
  <si>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</si>
  <si>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</si>
  <si>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</si>
  <si>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</si>
  <si>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</si>
  <si>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</si>
  <si>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</si>
  <si>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</si>
  <si>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</si>
  <si>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</si>
  <si>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</si>
  <si>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</si>
  <si>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</si>
  <si>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</si>
  <si>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</si>
  <si>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</si>
  <si>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</si>
  <si>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</si>
  <si>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</si>
  <si>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</si>
  <si>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</si>
  <si>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</si>
  <si>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</si>
  <si>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</si>
  <si>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</si>
  <si>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</si>
  <si>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</si>
  <si>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</si>
  <si>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</si>
  <si>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</si>
  <si>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</si>
  <si>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</si>
  <si>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</si>
  <si>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</si>
  <si>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</si>
  <si>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</si>
  <si>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</si>
  <si>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</si>
  <si>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</si>
  <si>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</si>
  <si>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</si>
  <si>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</si>
  <si>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</si>
  <si>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</si>
  <si>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</si>
  <si>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</si>
  <si>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</si>
  <si>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</si>
  <si>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</si>
  <si>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</si>
  <si>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</si>
  <si>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</si>
  <si>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</si>
  <si>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</si>
  <si>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</si>
  <si>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</si>
  <si>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</si>
  <si>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</si>
  <si>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</si>
  <si>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</si>
  <si>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</si>
  <si>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</si>
  <si>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</si>
  <si>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</si>
  <si>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</si>
  <si>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</si>
  <si>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</si>
  <si>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</si>
  <si>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</si>
  <si>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</si>
  <si>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</si>
  <si>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</si>
  <si>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</si>
  <si>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</si>
  <si>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</si>
  <si>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</si>
  <si>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источников финансирования бюджета городского поселения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</si>
  <si>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</si>
  <si>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</si>
  <si>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2 02 09000 00 0000 151</t>
  </si>
  <si>
    <t>Профицит (дефицит) бюджета</t>
  </si>
  <si>
    <t>Приложение 4</t>
  </si>
  <si>
    <t>главного админист ратора доходов</t>
  </si>
  <si>
    <t>Администрация муниципального образования "Муйский район"</t>
  </si>
  <si>
    <t>ДОХОД ОТ УПЛАТЫ АКЦИЗОВ НА НЕФТЕПРОДУКТЫ</t>
  </si>
  <si>
    <t>1 11 05035 13 0000 120</t>
  </si>
  <si>
    <t>1 11 09045 13 0000 120</t>
  </si>
  <si>
    <t>1 13 01995 13 0000 130</t>
  </si>
  <si>
    <t>1 13 02995 13 0000 130</t>
  </si>
  <si>
    <t>1 17 01050 13 0000 180</t>
  </si>
  <si>
    <t>2 02 01001 13 0000 151</t>
  </si>
  <si>
    <t>2 02 03015 13 0000 151</t>
  </si>
  <si>
    <t>2 02 09054 13 0000 151</t>
  </si>
  <si>
    <t>2 08 05000 13 0000 180</t>
  </si>
  <si>
    <t>2 19 05000 13 0000 151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</si>
  <si>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</si>
  <si>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Прочие доходы  от оказания платных услуг  (работ) получателями средств бюджетов городских поселений</t>
  </si>
  <si>
    <t>Прочие доходы  от компенсации затрат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</si>
  <si>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</si>
  <si>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</si>
  <si>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</si>
  <si>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</si>
  <si>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</si>
  <si>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</si>
  <si>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городских поселений от бюджетов муниципальных районов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</si>
  <si>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</si>
  <si>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</si>
  <si>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</si>
  <si>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1 01 02010 01 0000 110</t>
  </si>
  <si>
    <t>1 06 01030 13 0000 110</t>
  </si>
  <si>
    <t>1 06 06033 13 0000 110</t>
  </si>
  <si>
    <t>Земельный налог с организаций, обладающих земельным участком, расположеным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</si>
  <si>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</si>
  <si>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</si>
  <si>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 от оказания платных услуг (работ) получателями средств бюджетов городских поселений</t>
  </si>
  <si>
    <t>1 03 02000 01 0000 110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</si>
  <si>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</si>
  <si>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</si>
  <si>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</si>
  <si>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</si>
  <si>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2 07 05030 13 0000 180</t>
  </si>
  <si>
    <t xml:space="preserve">Прочие безвозмездные поступления в бюджеты городских поселений 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</si>
  <si>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</si>
  <si>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</si>
  <si>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</si>
  <si>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</si>
  <si>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1 17 02020 13 0000 180</t>
  </si>
  <si>
    <t>Прочие доходы от компенсации затрат бюджетов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</si>
  <si>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 возникшим до 1 января 2008 года)</t>
  </si>
  <si>
    <t>Невыясненные поступления, зачисляемые в бюджеты  городских поселений</t>
  </si>
  <si>
    <t>Пособие по социальной помощи населению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</si>
  <si>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01 января 2008 года)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</si>
  <si>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</si>
  <si>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</si>
  <si>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1 01 02010 01 1000 110</t>
  </si>
  <si>
    <t>1 06 01030 13 1000 110</t>
  </si>
  <si>
    <t>1 06 06033 13 1000 110</t>
  </si>
  <si>
    <t xml:space="preserve">Иные межбюджетные трансферты бюджетам поселений на исполнение расходных обязательств бюджетов поселений за счет средств субсидии республиканского бюджета </t>
  </si>
  <si>
    <t>Управление Федеральной налоговой службы по Республике Бурятия (Межрайонная ИФНС России № 4 по Республике Бурятия)</t>
  </si>
  <si>
    <t>Перечень главных администраторов доходов местного бюджета –  органов государственной власти Российской Федерации, Республики Бурятия (государственных органов) и                                                     закрепленные за ними виды доходов</t>
  </si>
  <si>
    <t>1 06 06043 13 1000 110</t>
  </si>
  <si>
    <t>Земельный налог с физических лиц, обладающих земельным участком, расположеным в границах городских поселений</t>
  </si>
  <si>
    <t>Администрация муниципального образования городского поселения "Северомуйское"</t>
  </si>
  <si>
    <t xml:space="preserve">Перечень главных администраторов источников финансирования дефицита  бюджета                                                                                                                               муниципального образования городского поселения "Северомуйское" </t>
  </si>
  <si>
    <t>Наименование дохода</t>
  </si>
  <si>
    <t>Норматив распределения</t>
  </si>
  <si>
    <t>(в процентах)</t>
  </si>
  <si>
    <t>Код дохода по КД</t>
  </si>
  <si>
    <t>РзПр</t>
  </si>
  <si>
    <t>Предупреждение и ликвидация последствий ЧС, природного и техногенного характера, ГО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</si>
  <si>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</si>
  <si>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</si>
  <si>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 по ставкам, применяемым к объектам налогообложения, расположенным в границах городских поселений</t>
  </si>
  <si>
    <t>-</t>
  </si>
  <si>
    <t>Управление Федерального казначейства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</si>
  <si>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</si>
  <si>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</si>
  <si>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</si>
  <si>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</si>
  <si>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</si>
  <si>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</si>
  <si>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</si>
  <si>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</si>
  <si>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1 01 02020 01 1000 110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</si>
  <si>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со статьями 227, 227(1),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</si>
  <si>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</si>
  <si>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</si>
  <si>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</si>
  <si>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</si>
  <si>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</si>
  <si>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</si>
  <si>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01 00</t>
  </si>
  <si>
    <t>01 02</t>
  </si>
  <si>
    <t>01 03</t>
  </si>
  <si>
    <t>01 04</t>
  </si>
  <si>
    <t>01 11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</si>
  <si>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</si>
  <si>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</si>
  <si>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</si>
  <si>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</si>
  <si>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</si>
  <si>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</si>
  <si>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</si>
  <si>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</si>
  <si>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</si>
  <si>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</si>
  <si>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</si>
  <si>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</si>
  <si>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</si>
  <si>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 xml:space="preserve">08 01 </t>
  </si>
  <si>
    <t>10 00</t>
  </si>
  <si>
    <t>10 01</t>
  </si>
  <si>
    <t>10 03</t>
  </si>
  <si>
    <t>11 01</t>
  </si>
  <si>
    <t>14 00</t>
  </si>
  <si>
    <t>14 03</t>
  </si>
  <si>
    <t>Увеличение прочих остатков средств бюджетов городских поселений</t>
  </si>
  <si>
    <t>Уменьшение прочих остатков средств бюджетов городских поселений</t>
  </si>
  <si>
    <t>Благоустройство (программные расходы)</t>
  </si>
  <si>
    <t>Культура (программные расходы)</t>
  </si>
  <si>
    <t xml:space="preserve">Иные межбюджетные трансферты 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</si>
  <si>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</si>
  <si>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</si>
  <si>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Перечень главных администраторов доходов местного бюджета – органов местного самоуправления муниципального образования  городского поселения «Северомуйское»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закрепляемые за ними виды доходов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</si>
  <si>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</si>
  <si>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</si>
  <si>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01 05 02 01 13 0000 510</t>
  </si>
  <si>
    <t>01 05 02 01 13 0000 610</t>
  </si>
  <si>
    <t>НАЛОГОВЫЕ ДОХОДЫ</t>
  </si>
  <si>
    <t>НЕНАЛОГОВЫЕ ДОХОДЫ</t>
  </si>
  <si>
    <t>Приложение 5.1</t>
  </si>
  <si>
    <t>Сумма на 2018 г.</t>
  </si>
  <si>
    <t>Сумма на 2019 г.</t>
  </si>
  <si>
    <t>940</t>
  </si>
  <si>
    <t xml:space="preserve">Наименование отрасли </t>
  </si>
  <si>
    <t>Наименование отрасли</t>
  </si>
  <si>
    <t>Утверждено на 2018 г.</t>
  </si>
  <si>
    <t>Утверждено на 2019 г.</t>
  </si>
  <si>
    <t>Приложение 10.1</t>
  </si>
  <si>
    <t>сумма на 2018 г.</t>
  </si>
  <si>
    <t>сумма на 2019 г.</t>
  </si>
  <si>
    <t>Приложение 6.1</t>
  </si>
  <si>
    <t>Приложение 6</t>
  </si>
  <si>
    <t>Приложение 7.1</t>
  </si>
  <si>
    <t xml:space="preserve">Нормативы распределения налоговых и неналоговых доходов в бюджет                                                                                                                                                            муниципального образования городского поселения "Северомуйское"                                       </t>
  </si>
  <si>
    <t>Дотации бюджетам городских поселений на выравнивание уровня бюджетной обеспеченности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</si>
  <si>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</si>
  <si>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 «Северомуйское»  на 2018 год и плановый период 2019 и 2020 годов" </t>
  </si>
  <si>
    <t>Объем налоговых и неналоговых доходов бюджета муниципального образования  городского поселения  "Северомуйское" на 2018 год</t>
  </si>
  <si>
    <t>1 06 06043 13 0000 110</t>
  </si>
  <si>
    <t xml:space="preserve">Земельный налог с физических лиц, обладающих земельным участком, расположенным в границах городских поселений </t>
  </si>
  <si>
    <t>Объем налоговых и неналоговых доходов бюджета муниципального образования  городского поселения  "Северомуйское" на 2019 и 2020 года</t>
  </si>
  <si>
    <t>Сумма на 2020 г.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</si>
  <si>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2018 год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</si>
  <si>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2018 год за счет средств субсидии республиканского бюджета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</si>
  <si>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2018 год</t>
  </si>
  <si>
    <t>Иные межбюджетные трансферты на комплектование библиотечных фондов, в том числе на приобретение художественной, справочной и иной литературы, периодических изданий от числа пользователей</t>
  </si>
  <si>
    <t xml:space="preserve">Иные межбюджетные трансферты на обеспечение профессиональной переподготовки, повышения квалификации глав муниципальных образований и муниципальных служащих </t>
  </si>
  <si>
    <t>Иные межбюджетные трансферты на поддержку отрасли культура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</si>
  <si>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2019 и 2020 года</t>
  </si>
  <si>
    <t>Распределение бюджетных ассигнований по разделам и подразделам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городского поселения "Северомуйское" на 2018 год</t>
  </si>
  <si>
    <t>Распределение бюджетных ассигнований по разделам и подразделам классификации расходов бюджета муниципального образования городского поселения "Северомуйское" на 2019 и 2020 года</t>
  </si>
  <si>
    <t>Утверждено на 2020 г.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</si>
  <si>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2018 год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</si>
  <si>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2019 и 2020 года</t>
  </si>
  <si>
    <t>сумма на 2020 г.</t>
  </si>
  <si>
    <t>Иные межбюджетные трансферты на приобретение 1 комплекта компьютерного оборудования для библиотек, включая приобретение необходимого программного обеспечения и средств антивирусной защиты</t>
  </si>
  <si>
    <t>ПРОФЕССИОНАЛЬАЯ ПОДГОТОВКА, ПЕРПОДГОТОВКА И ПОВЫШЕНИЕ КВАЛФИКАЦИИ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</si>
  <si>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</si>
  <si>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07 05</t>
  </si>
  <si>
    <t>Условно-утверждаемые расходы</t>
  </si>
  <si>
    <r>
      <t xml:space="preserve">от "11" декабря 2017 года № </t>
    </r>
    <r>
      <rPr>
        <u val="single"/>
        <sz val="10"/>
        <rFont val="Times New Roman"/>
        <family val="1"/>
      </rPr>
      <t>35</t>
    </r>
  </si>
  <si>
    <r>
      <t xml:space="preserve">от "11" декабря 2017 года № </t>
    </r>
    <r>
      <rPr>
        <u val="single"/>
        <sz val="11"/>
        <rFont val="Times New Roman"/>
        <family val="1"/>
      </rPr>
      <t>35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</si>
</sst>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5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5" applyFont="1" applyFill="1" applyBorder="1" applyAlignment="1">
      <alignment horizontal="center" vertical="center"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49" fontId="30" fillId="4" borderId="10" xfId="55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5" applyFont="1" applyFill="1" applyBorder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0" fontId="31" fillId="0" borderId="10" xfId="55" applyNumberFormat="1" applyFont="1" applyFill="1" applyBorder="1" applyAlignment="1">
      <alignment horizontal="center" vertical="center" wrapText="1"/>
      <protection/>
    </xf>
    <xf numFmtId="0" fontId="43" fillId="24" borderId="10" xfId="0" applyFont="1" applyFill="1" applyBorder="1" applyAlignment="1">
      <alignment horizontal="left" vertical="top" wrapText="1"/>
    </xf>
    <xf numFmtId="0" fontId="43" fillId="24" borderId="10" xfId="0" applyFont="1" applyFill="1" applyBorder="1" applyAlignment="1">
      <alignment horizontal="left" vertical="center" wrapText="1"/>
    </xf>
    <xf numFmtId="0" fontId="30" fillId="0" borderId="10" xfId="55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5" applyFont="1" applyFill="1" applyBorder="1" applyAlignment="1">
      <alignment horizontal="left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5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right"/>
    </xf>
    <xf numFmtId="0" fontId="20" fillId="25" borderId="10" xfId="0" applyFont="1" applyFill="1" applyBorder="1" applyAlignment="1">
      <alignment horizontal="left" vertical="center" wrapText="1"/>
    </xf>
    <xf numFmtId="0" fontId="30" fillId="0" borderId="10" xfId="53" applyFont="1" applyBorder="1" applyAlignment="1">
      <alignment horizontal="left" vertical="center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vertical="top"/>
      <protection/>
    </xf>
    <xf numFmtId="0" fontId="22" fillId="0" borderId="13" xfId="53" applyFont="1" applyBorder="1" applyAlignment="1">
      <alignment vertical="top"/>
      <protection/>
    </xf>
    <xf numFmtId="4" fontId="20" fillId="0" borderId="10" xfId="0" applyNumberFormat="1" applyFont="1" applyBorder="1" applyAlignment="1">
      <alignment horizontal="center" vertical="center"/>
    </xf>
    <xf numFmtId="0" fontId="34" fillId="25" borderId="0" xfId="0" applyFont="1" applyFill="1" applyAlignment="1">
      <alignment/>
    </xf>
    <xf numFmtId="0" fontId="23" fillId="25" borderId="0" xfId="0" applyFont="1" applyFill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top" wrapText="1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/>
    </xf>
    <xf numFmtId="0" fontId="34" fillId="25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0" fontId="20" fillId="0" borderId="14" xfId="0" applyFont="1" applyBorder="1" applyAlignment="1">
      <alignment horizontal="right" vertical="center" wrapText="1"/>
    </xf>
    <xf numFmtId="0" fontId="24" fillId="25" borderId="0" xfId="0" applyFont="1" applyFill="1" applyAlignment="1">
      <alignment vertical="center" wrapText="1"/>
    </xf>
    <xf numFmtId="0" fontId="22" fillId="25" borderId="0" xfId="0" applyFont="1" applyFill="1" applyAlignment="1">
      <alignment horizontal="left"/>
    </xf>
    <xf numFmtId="0" fontId="24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vertical="top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left" vertical="top" wrapText="1"/>
    </xf>
    <xf numFmtId="0" fontId="34" fillId="25" borderId="0" xfId="0" applyFont="1" applyFill="1" applyAlignment="1">
      <alignment horizontal="right"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0" fillId="25" borderId="0" xfId="0" applyFont="1" applyFill="1" applyAlignment="1">
      <alignment/>
    </xf>
    <xf numFmtId="0" fontId="20" fillId="0" borderId="0" xfId="0" applyFont="1" applyAlignment="1">
      <alignment/>
    </xf>
    <xf numFmtId="0" fontId="34" fillId="25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0" fontId="24" fillId="0" borderId="16" xfId="0" applyFont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9" fontId="23" fillId="0" borderId="13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vertical="center" wrapText="1"/>
    </xf>
    <xf numFmtId="0" fontId="20" fillId="25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top" wrapText="1"/>
    </xf>
    <xf numFmtId="2" fontId="20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2" fontId="23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 horizontal="right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top" wrapText="1"/>
    </xf>
    <xf numFmtId="4" fontId="34" fillId="0" borderId="15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top"/>
    </xf>
    <xf numFmtId="4" fontId="24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55" applyFont="1" applyFill="1" applyBorder="1" applyAlignment="1">
      <alignment horizontal="left"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left" vertical="top"/>
    </xf>
    <xf numFmtId="4" fontId="25" fillId="0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0" fillId="0" borderId="10" xfId="55" applyFont="1" applyFill="1" applyBorder="1" applyAlignment="1">
      <alignment horizontal="left" vertical="center" wrapText="1"/>
      <protection/>
    </xf>
    <xf numFmtId="0" fontId="25" fillId="25" borderId="0" xfId="0" applyFont="1" applyFill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4" fillId="25" borderId="15" xfId="0" applyFont="1" applyFill="1" applyBorder="1" applyAlignment="1">
      <alignment horizontal="center" vertical="top"/>
    </xf>
    <xf numFmtId="0" fontId="24" fillId="25" borderId="12" xfId="0" applyFont="1" applyFill="1" applyBorder="1" applyAlignment="1">
      <alignment horizontal="center" vertical="top"/>
    </xf>
    <xf numFmtId="0" fontId="24" fillId="25" borderId="13" xfId="0" applyFont="1" applyFill="1" applyBorder="1" applyAlignment="1">
      <alignment horizontal="center" vertical="top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/>
    </xf>
    <xf numFmtId="0" fontId="23" fillId="0" borderId="14" xfId="0" applyFont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Лист1" xfId="54"/>
    <cellStyle name="Обычный_функциональ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70" zoomScaleNormal="70" zoomScaleSheetLayoutView="85" workbookViewId="0" topLeftCell="A1">
      <selection activeCell="D6" sqref="D6"/>
    </sheetView>
  </sheetViews>
  <sheetFormatPr defaultColWidth="9.125" defaultRowHeight="12.75"/>
  <cols>
    <col min="1" max="1" width="5.375" style="105" customWidth="1"/>
    <col min="2" max="2" width="9.875" style="105" customWidth="1"/>
    <col min="3" max="3" width="22.00390625" style="105" customWidth="1"/>
    <col min="4" max="4" width="55.50390625" style="105" customWidth="1"/>
    <col min="5" max="16384" width="9.125" style="105" customWidth="1"/>
  </cols>
  <sheetData>
    <row r="1" ht="12.75">
      <c r="D1" s="106" t="s">
        <v>131</v>
      </c>
    </row>
    <row r="2" ht="12.75">
      <c r="D2" s="145" t="s">
        <v>584</v>
      </c>
    </row>
    <row r="3" spans="3:4" ht="12.75">
      <c r="C3" s="239" t="s">
        <v>585</v>
      </c>
      <c r="D3" s="239"/>
    </row>
    <row r="4" spans="3:4" ht="12.75">
      <c r="C4" s="239" t="s">
        <v>610</v>
      </c>
      <c r="D4" s="239"/>
    </row>
    <row r="5" ht="12.75">
      <c r="D5" s="232" t="s">
        <v>634</v>
      </c>
    </row>
    <row r="7" spans="1:10" ht="12.75" customHeight="1">
      <c r="A7" s="235" t="s">
        <v>586</v>
      </c>
      <c r="B7" s="235"/>
      <c r="C7" s="235"/>
      <c r="D7" s="235"/>
      <c r="E7" s="138"/>
      <c r="F7" s="138"/>
      <c r="G7" s="138"/>
      <c r="H7" s="138"/>
      <c r="I7" s="138"/>
      <c r="J7" s="138"/>
    </row>
    <row r="8" spans="1:10" ht="36.75" customHeight="1">
      <c r="A8" s="235"/>
      <c r="B8" s="235"/>
      <c r="C8" s="235"/>
      <c r="D8" s="235"/>
      <c r="E8" s="138"/>
      <c r="F8" s="138"/>
      <c r="G8" s="138"/>
      <c r="H8" s="138"/>
      <c r="I8" s="138"/>
      <c r="J8" s="138"/>
    </row>
    <row r="9" ht="15">
      <c r="B9" s="139"/>
    </row>
    <row r="10" spans="1:4" ht="26.25" customHeight="1">
      <c r="A10" s="140" t="s">
        <v>29</v>
      </c>
      <c r="B10" s="243" t="s">
        <v>0</v>
      </c>
      <c r="C10" s="244"/>
      <c r="D10" s="245" t="s">
        <v>1</v>
      </c>
    </row>
    <row r="11" spans="1:4" ht="51" customHeight="1">
      <c r="A11" s="240">
        <v>1</v>
      </c>
      <c r="B11" s="140" t="s">
        <v>465</v>
      </c>
      <c r="C11" s="140" t="s">
        <v>461</v>
      </c>
      <c r="D11" s="246"/>
    </row>
    <row r="12" spans="1:4" ht="21.75" customHeight="1">
      <c r="A12" s="241"/>
      <c r="B12" s="236" t="s">
        <v>525</v>
      </c>
      <c r="C12" s="237"/>
      <c r="D12" s="238"/>
    </row>
    <row r="13" spans="1:4" ht="89.25" customHeight="1">
      <c r="A13" s="241"/>
      <c r="B13" s="126">
        <v>940</v>
      </c>
      <c r="C13" s="126" t="s">
        <v>489</v>
      </c>
      <c r="D13" s="107" t="s">
        <v>490</v>
      </c>
    </row>
    <row r="14" spans="1:4" ht="69">
      <c r="A14" s="241"/>
      <c r="B14" s="126">
        <v>940</v>
      </c>
      <c r="C14" s="126" t="s">
        <v>468</v>
      </c>
      <c r="D14" s="107" t="s">
        <v>486</v>
      </c>
    </row>
    <row r="15" spans="1:4" ht="75" customHeight="1">
      <c r="A15" s="241"/>
      <c r="B15" s="126">
        <v>940</v>
      </c>
      <c r="C15" s="126" t="s">
        <v>469</v>
      </c>
      <c r="D15" s="141" t="s">
        <v>478</v>
      </c>
    </row>
    <row r="16" spans="1:4" ht="27">
      <c r="A16" s="241"/>
      <c r="B16" s="126">
        <v>940</v>
      </c>
      <c r="C16" s="126" t="s">
        <v>470</v>
      </c>
      <c r="D16" s="127" t="s">
        <v>479</v>
      </c>
    </row>
    <row r="17" spans="1:4" ht="41.25">
      <c r="A17" s="241"/>
      <c r="B17" s="126">
        <v>940</v>
      </c>
      <c r="C17" s="126" t="s">
        <v>505</v>
      </c>
      <c r="D17" s="127" t="s">
        <v>506</v>
      </c>
    </row>
    <row r="18" spans="1:4" ht="27">
      <c r="A18" s="241"/>
      <c r="B18" s="126">
        <v>940</v>
      </c>
      <c r="C18" s="126" t="s">
        <v>471</v>
      </c>
      <c r="D18" s="107" t="s">
        <v>480</v>
      </c>
    </row>
    <row r="19" spans="1:4" ht="96" customHeight="1">
      <c r="A19" s="241"/>
      <c r="B19" s="126">
        <v>940</v>
      </c>
      <c r="C19" s="160" t="s">
        <v>587</v>
      </c>
      <c r="D19" s="107" t="s">
        <v>588</v>
      </c>
    </row>
    <row r="20" spans="1:4" ht="41.25">
      <c r="A20" s="241"/>
      <c r="B20" s="126">
        <v>940</v>
      </c>
      <c r="C20" s="126" t="s">
        <v>533</v>
      </c>
      <c r="D20" s="107" t="s">
        <v>534</v>
      </c>
    </row>
    <row r="21" spans="1:4" ht="41.25">
      <c r="A21" s="241"/>
      <c r="B21" s="126">
        <v>940</v>
      </c>
      <c r="C21" s="126" t="s">
        <v>507</v>
      </c>
      <c r="D21" s="107" t="s">
        <v>508</v>
      </c>
    </row>
    <row r="22" spans="1:4" ht="41.25">
      <c r="A22" s="241"/>
      <c r="B22" s="126">
        <v>940</v>
      </c>
      <c r="C22" s="126" t="s">
        <v>515</v>
      </c>
      <c r="D22" s="107" t="s">
        <v>516</v>
      </c>
    </row>
    <row r="23" spans="1:4" ht="27">
      <c r="A23" s="241"/>
      <c r="B23" s="126">
        <v>940</v>
      </c>
      <c r="C23" s="126" t="s">
        <v>472</v>
      </c>
      <c r="D23" s="127" t="s">
        <v>481</v>
      </c>
    </row>
    <row r="24" spans="1:4" ht="54.75">
      <c r="A24" s="241"/>
      <c r="B24" s="126">
        <v>940</v>
      </c>
      <c r="C24" s="126" t="s">
        <v>509</v>
      </c>
      <c r="D24" s="127" t="s">
        <v>514</v>
      </c>
    </row>
    <row r="25" spans="1:4" ht="36" customHeight="1">
      <c r="A25" s="241"/>
      <c r="B25" s="126">
        <v>940</v>
      </c>
      <c r="C25" s="126" t="s">
        <v>472</v>
      </c>
      <c r="D25" s="107" t="s">
        <v>482</v>
      </c>
    </row>
    <row r="26" spans="1:4" ht="30.75" customHeight="1">
      <c r="A26" s="241"/>
      <c r="B26" s="142">
        <v>940</v>
      </c>
      <c r="C26" s="142" t="s">
        <v>473</v>
      </c>
      <c r="D26" s="143" t="s">
        <v>483</v>
      </c>
    </row>
    <row r="27" spans="1:4" ht="45.75" customHeight="1">
      <c r="A27" s="241"/>
      <c r="B27" s="126">
        <v>940</v>
      </c>
      <c r="C27" s="126" t="s">
        <v>474</v>
      </c>
      <c r="D27" s="127" t="s">
        <v>484</v>
      </c>
    </row>
    <row r="28" spans="1:4" ht="33" customHeight="1">
      <c r="A28" s="241"/>
      <c r="B28" s="126">
        <v>940</v>
      </c>
      <c r="C28" s="126" t="s">
        <v>475</v>
      </c>
      <c r="D28" s="127" t="s">
        <v>487</v>
      </c>
    </row>
    <row r="29" spans="1:4" ht="33" customHeight="1">
      <c r="A29" s="241"/>
      <c r="B29" s="126">
        <v>940</v>
      </c>
      <c r="C29" s="126" t="s">
        <v>503</v>
      </c>
      <c r="D29" s="127" t="s">
        <v>504</v>
      </c>
    </row>
    <row r="30" spans="1:4" ht="91.5" customHeight="1">
      <c r="A30" s="241"/>
      <c r="B30" s="126">
        <v>940</v>
      </c>
      <c r="C30" s="126" t="s">
        <v>476</v>
      </c>
      <c r="D30" s="127" t="s">
        <v>488</v>
      </c>
    </row>
    <row r="31" spans="1:4" ht="48.75" customHeight="1">
      <c r="A31" s="242"/>
      <c r="B31" s="126">
        <v>940</v>
      </c>
      <c r="C31" s="126" t="s">
        <v>477</v>
      </c>
      <c r="D31" s="127" t="s">
        <v>485</v>
      </c>
    </row>
  </sheetData>
  <sheetProtection/>
  <mergeCells count="7">
    <mergeCell ref="A7:D8"/>
    <mergeCell ref="B12:D12"/>
    <mergeCell ref="C3:D3"/>
    <mergeCell ref="C4:D4"/>
    <mergeCell ref="A11:A31"/>
    <mergeCell ref="B10:C10"/>
    <mergeCell ref="D10:D11"/>
  </mergeCells>
  <printOptions/>
  <pageMargins left="0.7086614173228347" right="0.7086614173228347" top="0.34" bottom="0.3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22">
      <selection activeCell="C6" sqref="C6"/>
    </sheetView>
  </sheetViews>
  <sheetFormatPr defaultColWidth="27.375" defaultRowHeight="12.75"/>
  <cols>
    <col min="1" max="1" width="6.50390625" style="124" customWidth="1"/>
    <col min="2" max="2" width="23.875" style="124" customWidth="1"/>
    <col min="3" max="3" width="61.375" style="124" customWidth="1"/>
    <col min="4" max="4" width="10.875" style="124" customWidth="1"/>
    <col min="5" max="16384" width="27.375" style="124" customWidth="1"/>
  </cols>
  <sheetData>
    <row r="1" spans="3:4" ht="12.75" customHeight="1">
      <c r="C1" s="147"/>
      <c r="D1" s="150" t="s">
        <v>605</v>
      </c>
    </row>
    <row r="2" spans="3:4" ht="13.5">
      <c r="C2" s="147"/>
      <c r="D2" s="150" t="s">
        <v>584</v>
      </c>
    </row>
    <row r="3" spans="3:4" ht="12.75" customHeight="1">
      <c r="C3" s="254" t="s">
        <v>585</v>
      </c>
      <c r="D3" s="254"/>
    </row>
    <row r="4" spans="2:4" ht="13.5">
      <c r="B4" s="131"/>
      <c r="C4" s="254" t="s">
        <v>610</v>
      </c>
      <c r="D4" s="254"/>
    </row>
    <row r="5" spans="2:4" ht="12.75" customHeight="1">
      <c r="B5" s="149"/>
      <c r="C5" s="254" t="s">
        <v>635</v>
      </c>
      <c r="D5" s="254"/>
    </row>
    <row r="6" spans="2:7" ht="3" customHeight="1">
      <c r="B6" s="132"/>
      <c r="C6" s="144"/>
      <c r="G6" s="131"/>
    </row>
    <row r="7" spans="1:7" ht="12.75" customHeight="1">
      <c r="A7" s="275" t="s">
        <v>616</v>
      </c>
      <c r="B7" s="275"/>
      <c r="C7" s="275"/>
      <c r="D7" s="275"/>
      <c r="G7" s="131"/>
    </row>
    <row r="8" spans="1:4" ht="27.75" customHeight="1">
      <c r="A8" s="275"/>
      <c r="B8" s="275"/>
      <c r="C8" s="275"/>
      <c r="D8" s="275"/>
    </row>
    <row r="9" spans="1:4" ht="12.75" customHeight="1">
      <c r="A9" s="192"/>
      <c r="B9" s="193"/>
      <c r="C9" s="194"/>
      <c r="D9" s="195" t="s">
        <v>43</v>
      </c>
    </row>
    <row r="10" spans="1:4" ht="21" customHeight="1">
      <c r="A10" s="196" t="s">
        <v>97</v>
      </c>
      <c r="B10" s="196" t="s">
        <v>57</v>
      </c>
      <c r="C10" s="196" t="s">
        <v>1</v>
      </c>
      <c r="D10" s="196" t="s">
        <v>42</v>
      </c>
    </row>
    <row r="11" spans="1:4" ht="19.5" customHeight="1">
      <c r="A11" s="197">
        <v>940</v>
      </c>
      <c r="B11" s="198" t="s">
        <v>353</v>
      </c>
      <c r="C11" s="199" t="s">
        <v>52</v>
      </c>
      <c r="D11" s="200">
        <f>D12</f>
        <v>5930.665</v>
      </c>
    </row>
    <row r="12" spans="1:4" ht="32.25" customHeight="1">
      <c r="A12" s="201" t="s">
        <v>596</v>
      </c>
      <c r="B12" s="202" t="s">
        <v>354</v>
      </c>
      <c r="C12" s="203" t="s">
        <v>53</v>
      </c>
      <c r="D12" s="204">
        <f>D13+D15+D17+D26</f>
        <v>5930.665</v>
      </c>
    </row>
    <row r="13" spans="1:4" ht="30" customHeight="1">
      <c r="A13" s="197">
        <v>940</v>
      </c>
      <c r="B13" s="199" t="s">
        <v>355</v>
      </c>
      <c r="C13" s="199" t="s">
        <v>359</v>
      </c>
      <c r="D13" s="200">
        <f>D14</f>
        <v>682.75</v>
      </c>
    </row>
    <row r="14" spans="1:4" ht="30.75" customHeight="1">
      <c r="A14" s="201" t="s">
        <v>596</v>
      </c>
      <c r="B14" s="203" t="s">
        <v>473</v>
      </c>
      <c r="C14" s="203" t="s">
        <v>608</v>
      </c>
      <c r="D14" s="204">
        <f>679.3+3.45</f>
        <v>682.75</v>
      </c>
    </row>
    <row r="15" spans="1:4" ht="36.75" customHeight="1">
      <c r="A15" s="197">
        <v>940</v>
      </c>
      <c r="B15" s="199" t="s">
        <v>356</v>
      </c>
      <c r="C15" s="199" t="s">
        <v>54</v>
      </c>
      <c r="D15" s="200">
        <f>D16</f>
        <v>293.4</v>
      </c>
    </row>
    <row r="16" spans="1:4" ht="42.75" customHeight="1">
      <c r="A16" s="201" t="s">
        <v>596</v>
      </c>
      <c r="B16" s="203" t="s">
        <v>474</v>
      </c>
      <c r="C16" s="203" t="s">
        <v>499</v>
      </c>
      <c r="D16" s="204">
        <v>293.4</v>
      </c>
    </row>
    <row r="17" spans="1:4" ht="21" customHeight="1">
      <c r="A17" s="197">
        <v>940</v>
      </c>
      <c r="B17" s="199" t="s">
        <v>462</v>
      </c>
      <c r="C17" s="199" t="s">
        <v>361</v>
      </c>
      <c r="D17" s="200">
        <f>D18+D19+D20+D21+D22+D23+D24+D25</f>
        <v>4954.515</v>
      </c>
    </row>
    <row r="18" spans="1:4" ht="34.5" customHeight="1">
      <c r="A18" s="201" t="s">
        <v>596</v>
      </c>
      <c r="B18" s="205" t="s">
        <v>475</v>
      </c>
      <c r="C18" s="206" t="s">
        <v>460</v>
      </c>
      <c r="D18" s="207">
        <v>3719.8</v>
      </c>
    </row>
    <row r="19" spans="1:4" ht="57" customHeight="1">
      <c r="A19" s="201" t="s">
        <v>596</v>
      </c>
      <c r="B19" s="208" t="s">
        <v>475</v>
      </c>
      <c r="C19" s="209" t="s">
        <v>617</v>
      </c>
      <c r="D19" s="210">
        <v>251.6</v>
      </c>
    </row>
    <row r="20" spans="1:4" ht="48" customHeight="1">
      <c r="A20" s="201" t="s">
        <v>596</v>
      </c>
      <c r="B20" s="208" t="s">
        <v>475</v>
      </c>
      <c r="C20" s="209" t="s">
        <v>520</v>
      </c>
      <c r="D20" s="210">
        <v>772.215</v>
      </c>
    </row>
    <row r="21" spans="1:4" ht="69" customHeight="1">
      <c r="A21" s="201" t="s">
        <v>596</v>
      </c>
      <c r="B21" s="208" t="s">
        <v>475</v>
      </c>
      <c r="C21" s="209" t="s">
        <v>618</v>
      </c>
      <c r="D21" s="210">
        <v>150</v>
      </c>
    </row>
    <row r="22" spans="1:4" ht="44.25" customHeight="1">
      <c r="A22" s="201" t="s">
        <v>596</v>
      </c>
      <c r="B22" s="208" t="s">
        <v>475</v>
      </c>
      <c r="C22" s="209" t="s">
        <v>619</v>
      </c>
      <c r="D22" s="210">
        <v>5.8</v>
      </c>
    </row>
    <row r="23" spans="1:4" ht="56.25" customHeight="1">
      <c r="A23" s="201" t="s">
        <v>596</v>
      </c>
      <c r="B23" s="208" t="s">
        <v>475</v>
      </c>
      <c r="C23" s="209" t="s">
        <v>629</v>
      </c>
      <c r="D23" s="210">
        <v>50</v>
      </c>
    </row>
    <row r="24" spans="1:4" ht="43.5" customHeight="1">
      <c r="A24" s="201" t="s">
        <v>596</v>
      </c>
      <c r="B24" s="208" t="s">
        <v>475</v>
      </c>
      <c r="C24" s="209" t="s">
        <v>620</v>
      </c>
      <c r="D24" s="210">
        <v>4.8</v>
      </c>
    </row>
    <row r="25" spans="1:4" ht="24" customHeight="1">
      <c r="A25" s="201" t="s">
        <v>596</v>
      </c>
      <c r="B25" s="208" t="s">
        <v>475</v>
      </c>
      <c r="C25" s="209" t="s">
        <v>621</v>
      </c>
      <c r="D25" s="210">
        <v>0.3</v>
      </c>
    </row>
    <row r="26" spans="1:4" ht="45" customHeight="1">
      <c r="A26" s="197">
        <v>940</v>
      </c>
      <c r="B26" s="199" t="s">
        <v>500</v>
      </c>
      <c r="C26" s="199" t="s">
        <v>501</v>
      </c>
      <c r="D26" s="200">
        <f>D27+D28</f>
        <v>0</v>
      </c>
    </row>
    <row r="27" spans="1:4" ht="33.75" customHeight="1">
      <c r="A27" s="201" t="s">
        <v>596</v>
      </c>
      <c r="B27" s="203" t="s">
        <v>477</v>
      </c>
      <c r="C27" s="203" t="s">
        <v>502</v>
      </c>
      <c r="D27" s="210">
        <v>0</v>
      </c>
    </row>
  </sheetData>
  <sheetProtection/>
  <mergeCells count="4">
    <mergeCell ref="C3:D3"/>
    <mergeCell ref="C4:D4"/>
    <mergeCell ref="A7:D8"/>
    <mergeCell ref="C5:D5"/>
  </mergeCells>
  <printOptions/>
  <pageMargins left="0.24" right="0.12" top="0.75" bottom="0.31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6">
      <selection activeCell="C6" sqref="C6"/>
    </sheetView>
  </sheetViews>
  <sheetFormatPr defaultColWidth="27.375" defaultRowHeight="12.75"/>
  <cols>
    <col min="1" max="1" width="5.875" style="124" customWidth="1"/>
    <col min="2" max="2" width="21.375" style="124" customWidth="1"/>
    <col min="3" max="3" width="56.50390625" style="124" customWidth="1"/>
    <col min="4" max="4" width="10.125" style="124" customWidth="1"/>
    <col min="5" max="5" width="9.625" style="124" customWidth="1"/>
    <col min="6" max="16384" width="27.375" style="124" customWidth="1"/>
  </cols>
  <sheetData>
    <row r="1" spans="3:5" ht="12.75" customHeight="1">
      <c r="C1" s="254" t="s">
        <v>604</v>
      </c>
      <c r="D1" s="254"/>
      <c r="E1" s="254"/>
    </row>
    <row r="2" spans="3:5" ht="13.5">
      <c r="C2" s="254" t="s">
        <v>584</v>
      </c>
      <c r="D2" s="254"/>
      <c r="E2" s="254"/>
    </row>
    <row r="3" spans="3:5" ht="12.75" customHeight="1">
      <c r="C3" s="254" t="s">
        <v>585</v>
      </c>
      <c r="D3" s="254"/>
      <c r="E3" s="254"/>
    </row>
    <row r="4" spans="2:5" ht="13.5">
      <c r="B4" s="131"/>
      <c r="C4" s="254" t="s">
        <v>610</v>
      </c>
      <c r="D4" s="254"/>
      <c r="E4" s="254"/>
    </row>
    <row r="5" spans="2:5" ht="12.75" customHeight="1">
      <c r="B5" s="149"/>
      <c r="C5" s="254" t="s">
        <v>635</v>
      </c>
      <c r="D5" s="254"/>
      <c r="E5" s="254"/>
    </row>
    <row r="6" spans="2:7" ht="3" customHeight="1">
      <c r="B6" s="132"/>
      <c r="C6" s="144"/>
      <c r="G6" s="131"/>
    </row>
    <row r="7" spans="1:7" ht="12.75" customHeight="1">
      <c r="A7" s="275" t="s">
        <v>622</v>
      </c>
      <c r="B7" s="275"/>
      <c r="C7" s="275"/>
      <c r="D7" s="275"/>
      <c r="E7" s="275"/>
      <c r="G7" s="131"/>
    </row>
    <row r="8" spans="1:5" ht="27.75" customHeight="1">
      <c r="A8" s="275"/>
      <c r="B8" s="275"/>
      <c r="C8" s="275"/>
      <c r="D8" s="275"/>
      <c r="E8" s="275"/>
    </row>
    <row r="9" spans="1:5" ht="13.5">
      <c r="A9" s="192"/>
      <c r="B9" s="193"/>
      <c r="C9" s="194"/>
      <c r="D9" s="195"/>
      <c r="E9" s="195" t="s">
        <v>43</v>
      </c>
    </row>
    <row r="10" spans="1:5" ht="27">
      <c r="A10" s="196" t="s">
        <v>97</v>
      </c>
      <c r="B10" s="196" t="s">
        <v>57</v>
      </c>
      <c r="C10" s="196" t="s">
        <v>1</v>
      </c>
      <c r="D10" s="196" t="s">
        <v>594</v>
      </c>
      <c r="E10" s="196" t="s">
        <v>595</v>
      </c>
    </row>
    <row r="11" spans="1:5" ht="13.5">
      <c r="A11" s="197">
        <v>940</v>
      </c>
      <c r="B11" s="198" t="s">
        <v>353</v>
      </c>
      <c r="C11" s="199" t="s">
        <v>52</v>
      </c>
      <c r="D11" s="200">
        <f>D12</f>
        <v>5093.1</v>
      </c>
      <c r="E11" s="200">
        <f>E12</f>
        <v>5171.83</v>
      </c>
    </row>
    <row r="12" spans="1:5" ht="41.25">
      <c r="A12" s="201" t="s">
        <v>596</v>
      </c>
      <c r="B12" s="202" t="s">
        <v>354</v>
      </c>
      <c r="C12" s="203" t="s">
        <v>53</v>
      </c>
      <c r="D12" s="204">
        <f>D13+D15+D17+D22</f>
        <v>5093.1</v>
      </c>
      <c r="E12" s="204">
        <f>E13+E15+E17+E22</f>
        <v>5171.83</v>
      </c>
    </row>
    <row r="13" spans="1:5" ht="27">
      <c r="A13" s="197">
        <v>940</v>
      </c>
      <c r="B13" s="199" t="s">
        <v>355</v>
      </c>
      <c r="C13" s="199" t="s">
        <v>359</v>
      </c>
      <c r="D13" s="200">
        <f>D14</f>
        <v>725.1</v>
      </c>
      <c r="E13" s="200">
        <f>E14</f>
        <v>792.9300000000001</v>
      </c>
    </row>
    <row r="14" spans="1:5" ht="27">
      <c r="A14" s="201" t="s">
        <v>596</v>
      </c>
      <c r="B14" s="203" t="s">
        <v>473</v>
      </c>
      <c r="C14" s="203" t="s">
        <v>608</v>
      </c>
      <c r="D14" s="204">
        <f>721.5+3.6</f>
        <v>725.1</v>
      </c>
      <c r="E14" s="204">
        <f>789.2+3.73</f>
        <v>792.9300000000001</v>
      </c>
    </row>
    <row r="15" spans="1:5" ht="41.25">
      <c r="A15" s="197">
        <v>940</v>
      </c>
      <c r="B15" s="199" t="s">
        <v>356</v>
      </c>
      <c r="C15" s="199" t="s">
        <v>54</v>
      </c>
      <c r="D15" s="200">
        <f>D16</f>
        <v>296.6</v>
      </c>
      <c r="E15" s="200">
        <f>E16</f>
        <v>307.5</v>
      </c>
    </row>
    <row r="16" spans="1:5" ht="41.25">
      <c r="A16" s="201" t="s">
        <v>596</v>
      </c>
      <c r="B16" s="203" t="s">
        <v>474</v>
      </c>
      <c r="C16" s="203" t="s">
        <v>499</v>
      </c>
      <c r="D16" s="204">
        <v>296.6</v>
      </c>
      <c r="E16" s="204">
        <v>307.5</v>
      </c>
    </row>
    <row r="17" spans="1:5" ht="13.5">
      <c r="A17" s="197">
        <v>940</v>
      </c>
      <c r="B17" s="199" t="s">
        <v>462</v>
      </c>
      <c r="C17" s="199" t="s">
        <v>361</v>
      </c>
      <c r="D17" s="200">
        <f>D18+D19+D20+D21</f>
        <v>4071.4</v>
      </c>
      <c r="E17" s="200">
        <f>E18+E19+E20+E21</f>
        <v>4071.4</v>
      </c>
    </row>
    <row r="18" spans="1:5" ht="41.25">
      <c r="A18" s="201" t="s">
        <v>596</v>
      </c>
      <c r="B18" s="205" t="s">
        <v>475</v>
      </c>
      <c r="C18" s="206" t="s">
        <v>460</v>
      </c>
      <c r="D18" s="207">
        <v>3719.8</v>
      </c>
      <c r="E18" s="207">
        <v>3719.8</v>
      </c>
    </row>
    <row r="19" spans="1:5" ht="54.75">
      <c r="A19" s="201" t="s">
        <v>596</v>
      </c>
      <c r="B19" s="208" t="s">
        <v>475</v>
      </c>
      <c r="C19" s="209" t="s">
        <v>617</v>
      </c>
      <c r="D19" s="210">
        <v>251.6</v>
      </c>
      <c r="E19" s="204">
        <v>251.6</v>
      </c>
    </row>
    <row r="20" spans="1:5" ht="41.25">
      <c r="A20" s="201" t="s">
        <v>596</v>
      </c>
      <c r="B20" s="208" t="s">
        <v>475</v>
      </c>
      <c r="C20" s="209" t="s">
        <v>520</v>
      </c>
      <c r="D20" s="210">
        <v>0</v>
      </c>
      <c r="E20" s="204">
        <v>0</v>
      </c>
    </row>
    <row r="21" spans="1:5" ht="82.5">
      <c r="A21" s="201" t="s">
        <v>596</v>
      </c>
      <c r="B21" s="208" t="s">
        <v>475</v>
      </c>
      <c r="C21" s="209" t="s">
        <v>618</v>
      </c>
      <c r="D21" s="210">
        <v>100</v>
      </c>
      <c r="E21" s="204">
        <v>100</v>
      </c>
    </row>
    <row r="22" spans="1:5" ht="41.25">
      <c r="A22" s="197">
        <v>940</v>
      </c>
      <c r="B22" s="199" t="s">
        <v>500</v>
      </c>
      <c r="C22" s="199" t="s">
        <v>501</v>
      </c>
      <c r="D22" s="200">
        <f>D23+D24</f>
        <v>0</v>
      </c>
      <c r="E22" s="200">
        <f>E23</f>
        <v>0</v>
      </c>
    </row>
    <row r="23" spans="1:5" ht="41.25">
      <c r="A23" s="201" t="s">
        <v>596</v>
      </c>
      <c r="B23" s="203" t="s">
        <v>477</v>
      </c>
      <c r="C23" s="203" t="s">
        <v>502</v>
      </c>
      <c r="D23" s="210">
        <v>0</v>
      </c>
      <c r="E23" s="204">
        <f>E24</f>
        <v>0</v>
      </c>
    </row>
  </sheetData>
  <sheetProtection/>
  <mergeCells count="6">
    <mergeCell ref="C1:E1"/>
    <mergeCell ref="C2:E2"/>
    <mergeCell ref="C3:E3"/>
    <mergeCell ref="C4:E4"/>
    <mergeCell ref="C5:E5"/>
    <mergeCell ref="A7:E8"/>
  </mergeCells>
  <printOptions/>
  <pageMargins left="0.16" right="0.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9.375" style="5" customWidth="1"/>
    <col min="2" max="2" width="65.00390625" style="5" customWidth="1"/>
    <col min="3" max="3" width="10.125" style="5" customWidth="1"/>
    <col min="4" max="16384" width="9.125" style="5" customWidth="1"/>
  </cols>
  <sheetData>
    <row r="1" ht="12.75" customHeight="1">
      <c r="D1" s="1" t="s">
        <v>316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6" ht="13.5">
      <c r="A6" s="8"/>
      <c r="D6" s="1" t="s">
        <v>5</v>
      </c>
      <c r="F6" s="6"/>
    </row>
    <row r="7" spans="1:6" ht="13.5">
      <c r="A7" s="8"/>
      <c r="B7" s="1"/>
      <c r="F7" s="6"/>
    </row>
    <row r="8" spans="1:6" ht="12.75" customHeight="1">
      <c r="A8" s="261" t="s">
        <v>321</v>
      </c>
      <c r="B8" s="261"/>
      <c r="C8" s="261"/>
      <c r="D8" s="261"/>
      <c r="F8" s="6"/>
    </row>
    <row r="9" spans="1:4" ht="29.25" customHeight="1">
      <c r="A9" s="261"/>
      <c r="B9" s="261"/>
      <c r="C9" s="261"/>
      <c r="D9" s="261"/>
    </row>
    <row r="10" spans="1:4" ht="12.75" customHeight="1">
      <c r="A10" s="10"/>
      <c r="B10" s="12"/>
      <c r="D10" s="21" t="s">
        <v>43</v>
      </c>
    </row>
    <row r="11" spans="1:4" ht="21" customHeight="1">
      <c r="A11" s="276" t="s">
        <v>57</v>
      </c>
      <c r="B11" s="278" t="s">
        <v>58</v>
      </c>
      <c r="C11" s="278" t="s">
        <v>51</v>
      </c>
      <c r="D11" s="278"/>
    </row>
    <row r="12" spans="1:4" ht="32.25" customHeight="1">
      <c r="A12" s="277"/>
      <c r="B12" s="278"/>
      <c r="C12" s="31" t="s">
        <v>325</v>
      </c>
      <c r="D12" s="15" t="s">
        <v>326</v>
      </c>
    </row>
    <row r="13" spans="1:4" ht="32.25" customHeight="1">
      <c r="A13" s="27" t="s">
        <v>59</v>
      </c>
      <c r="B13" s="30" t="s">
        <v>60</v>
      </c>
      <c r="C13" s="30"/>
      <c r="D13" s="30"/>
    </row>
    <row r="14" spans="1:4" ht="44.25" customHeight="1">
      <c r="A14" s="28" t="s">
        <v>61</v>
      </c>
      <c r="B14" s="3" t="s">
        <v>62</v>
      </c>
      <c r="C14" s="39"/>
      <c r="D14" s="40"/>
    </row>
    <row r="15" spans="1:4" ht="30.75" customHeight="1">
      <c r="A15" s="28" t="s">
        <v>176</v>
      </c>
      <c r="B15" s="3" t="s">
        <v>177</v>
      </c>
      <c r="C15" s="39"/>
      <c r="D15" s="40"/>
    </row>
    <row r="16" spans="1:4" ht="34.5" customHeight="1">
      <c r="A16" s="28" t="s">
        <v>63</v>
      </c>
      <c r="B16" s="3" t="s">
        <v>64</v>
      </c>
      <c r="C16" s="39"/>
      <c r="D16" s="40"/>
    </row>
    <row r="17" spans="1:4" ht="27">
      <c r="A17" s="28" t="s">
        <v>65</v>
      </c>
      <c r="B17" s="3" t="s">
        <v>93</v>
      </c>
      <c r="C17" s="41"/>
      <c r="D17" s="42"/>
    </row>
    <row r="18" spans="1:4" ht="13.5">
      <c r="A18" s="28" t="s">
        <v>178</v>
      </c>
      <c r="B18" s="3" t="s">
        <v>179</v>
      </c>
      <c r="C18" s="39"/>
      <c r="D18" s="40"/>
    </row>
    <row r="19" spans="1:4" ht="13.5">
      <c r="A19" s="28" t="s">
        <v>180</v>
      </c>
      <c r="B19" s="3" t="s">
        <v>181</v>
      </c>
      <c r="C19" s="41"/>
      <c r="D19" s="42"/>
    </row>
    <row r="20" spans="1:4" ht="13.5">
      <c r="A20" s="28" t="s">
        <v>66</v>
      </c>
      <c r="B20" s="3" t="s">
        <v>67</v>
      </c>
      <c r="C20" s="39"/>
      <c r="D20" s="40"/>
    </row>
    <row r="21" spans="1:4" ht="13.5">
      <c r="A21" s="27" t="s">
        <v>68</v>
      </c>
      <c r="B21" s="29" t="s">
        <v>69</v>
      </c>
      <c r="C21" s="30"/>
      <c r="D21" s="30"/>
    </row>
    <row r="22" spans="1:4" ht="13.5">
      <c r="A22" s="28" t="s">
        <v>70</v>
      </c>
      <c r="B22" s="3" t="s">
        <v>71</v>
      </c>
      <c r="C22" s="39"/>
      <c r="D22" s="40"/>
    </row>
    <row r="23" spans="1:4" ht="27">
      <c r="A23" s="27" t="s">
        <v>72</v>
      </c>
      <c r="B23" s="29" t="s">
        <v>73</v>
      </c>
      <c r="C23" s="30"/>
      <c r="D23" s="30"/>
    </row>
    <row r="24" spans="1:4" ht="30.75" customHeight="1">
      <c r="A24" s="28" t="s">
        <v>74</v>
      </c>
      <c r="B24" s="3" t="s">
        <v>75</v>
      </c>
      <c r="C24" s="43"/>
      <c r="D24" s="42"/>
    </row>
    <row r="25" spans="1:4" ht="13.5">
      <c r="A25" s="28" t="s">
        <v>182</v>
      </c>
      <c r="B25" s="3" t="s">
        <v>184</v>
      </c>
      <c r="C25" s="39"/>
      <c r="D25" s="40"/>
    </row>
    <row r="26" spans="1:4" ht="27">
      <c r="A26" s="28" t="s">
        <v>183</v>
      </c>
      <c r="B26" s="3" t="s">
        <v>185</v>
      </c>
      <c r="C26" s="42"/>
      <c r="D26" s="42"/>
    </row>
    <row r="27" spans="1:4" ht="13.5">
      <c r="A27" s="27" t="s">
        <v>186</v>
      </c>
      <c r="B27" s="30" t="s">
        <v>187</v>
      </c>
      <c r="C27" s="30"/>
      <c r="D27" s="30"/>
    </row>
    <row r="28" spans="1:4" ht="13.5">
      <c r="A28" s="28" t="s">
        <v>189</v>
      </c>
      <c r="B28" s="3" t="s">
        <v>188</v>
      </c>
      <c r="C28" s="41"/>
      <c r="D28" s="42"/>
    </row>
    <row r="29" spans="1:4" ht="13.5">
      <c r="A29" s="28" t="s">
        <v>190</v>
      </c>
      <c r="B29" s="3" t="s">
        <v>267</v>
      </c>
      <c r="C29" s="40"/>
      <c r="D29" s="40"/>
    </row>
    <row r="30" spans="1:4" ht="14.25">
      <c r="A30" s="28" t="s">
        <v>191</v>
      </c>
      <c r="B30" s="3" t="s">
        <v>194</v>
      </c>
      <c r="C30" s="44"/>
      <c r="D30" s="44"/>
    </row>
    <row r="31" spans="1:4" ht="13.5">
      <c r="A31" s="28" t="s">
        <v>192</v>
      </c>
      <c r="B31" s="3" t="s">
        <v>195</v>
      </c>
      <c r="C31" s="45"/>
      <c r="D31" s="45"/>
    </row>
    <row r="32" spans="1:4" ht="13.5">
      <c r="A32" s="28" t="s">
        <v>193</v>
      </c>
      <c r="B32" s="3" t="s">
        <v>196</v>
      </c>
      <c r="C32" s="45"/>
      <c r="D32" s="45"/>
    </row>
    <row r="33" spans="1:4" ht="13.5">
      <c r="A33" s="27" t="s">
        <v>76</v>
      </c>
      <c r="B33" s="30" t="s">
        <v>77</v>
      </c>
      <c r="C33" s="30"/>
      <c r="D33" s="30"/>
    </row>
    <row r="34" spans="1:4" ht="13.5">
      <c r="A34" s="28" t="s">
        <v>197</v>
      </c>
      <c r="B34" s="3" t="s">
        <v>199</v>
      </c>
      <c r="C34" s="45"/>
      <c r="D34" s="45"/>
    </row>
    <row r="35" spans="1:4" ht="13.5">
      <c r="A35" s="28" t="s">
        <v>78</v>
      </c>
      <c r="B35" s="3" t="s">
        <v>79</v>
      </c>
      <c r="C35" s="45"/>
      <c r="D35" s="45"/>
    </row>
    <row r="36" spans="1:4" ht="13.5">
      <c r="A36" s="28" t="s">
        <v>80</v>
      </c>
      <c r="B36" s="3" t="s">
        <v>81</v>
      </c>
      <c r="C36" s="45"/>
      <c r="D36" s="45"/>
    </row>
    <row r="37" spans="1:4" ht="13.5">
      <c r="A37" s="28" t="s">
        <v>198</v>
      </c>
      <c r="B37" s="3" t="s">
        <v>200</v>
      </c>
      <c r="C37" s="45"/>
      <c r="D37" s="45"/>
    </row>
    <row r="38" spans="1:4" ht="13.5">
      <c r="A38" s="27" t="s">
        <v>201</v>
      </c>
      <c r="B38" s="30" t="s">
        <v>202</v>
      </c>
      <c r="C38" s="30"/>
      <c r="D38" s="30"/>
    </row>
    <row r="39" spans="1:4" ht="27">
      <c r="A39" s="28" t="s">
        <v>203</v>
      </c>
      <c r="B39" s="3" t="s">
        <v>205</v>
      </c>
      <c r="C39" s="45"/>
      <c r="D39" s="45"/>
    </row>
    <row r="40" spans="1:4" ht="13.5">
      <c r="A40" s="28" t="s">
        <v>204</v>
      </c>
      <c r="B40" s="3" t="s">
        <v>206</v>
      </c>
      <c r="C40" s="45"/>
      <c r="D40" s="45"/>
    </row>
    <row r="41" spans="1:4" ht="13.5">
      <c r="A41" s="27" t="s">
        <v>82</v>
      </c>
      <c r="B41" s="30" t="s">
        <v>130</v>
      </c>
      <c r="C41" s="30"/>
      <c r="D41" s="30"/>
    </row>
    <row r="42" spans="1:4" ht="13.5">
      <c r="A42" s="28" t="s">
        <v>83</v>
      </c>
      <c r="B42" s="3" t="s">
        <v>84</v>
      </c>
      <c r="C42" s="45"/>
      <c r="D42" s="45"/>
    </row>
    <row r="43" spans="1:4" ht="13.5">
      <c r="A43" s="28" t="s">
        <v>207</v>
      </c>
      <c r="B43" s="3" t="s">
        <v>208</v>
      </c>
      <c r="C43" s="45"/>
      <c r="D43" s="45"/>
    </row>
    <row r="44" spans="1:4" ht="13.5">
      <c r="A44" s="27" t="s">
        <v>85</v>
      </c>
      <c r="B44" s="30" t="s">
        <v>86</v>
      </c>
      <c r="C44" s="30"/>
      <c r="D44" s="30"/>
    </row>
    <row r="45" spans="1:4" ht="13.5">
      <c r="A45" s="28" t="s">
        <v>87</v>
      </c>
      <c r="B45" s="3" t="s">
        <v>88</v>
      </c>
      <c r="C45" s="45"/>
      <c r="D45" s="45"/>
    </row>
    <row r="46" spans="1:4" ht="13.5">
      <c r="A46" s="28" t="s">
        <v>209</v>
      </c>
      <c r="B46" s="3" t="s">
        <v>210</v>
      </c>
      <c r="C46" s="45"/>
      <c r="D46" s="45"/>
    </row>
    <row r="47" spans="1:4" ht="13.5">
      <c r="A47" s="27" t="s">
        <v>89</v>
      </c>
      <c r="B47" s="30" t="s">
        <v>90</v>
      </c>
      <c r="C47" s="30"/>
      <c r="D47" s="30"/>
    </row>
    <row r="48" spans="1:4" ht="13.5">
      <c r="A48" s="28" t="s">
        <v>94</v>
      </c>
      <c r="B48" s="3" t="s">
        <v>211</v>
      </c>
      <c r="C48" s="45"/>
      <c r="D48" s="45"/>
    </row>
    <row r="49" spans="1:4" ht="13.5">
      <c r="A49" s="28" t="s">
        <v>91</v>
      </c>
      <c r="B49" s="3" t="s">
        <v>92</v>
      </c>
      <c r="C49" s="45"/>
      <c r="D49" s="45"/>
    </row>
    <row r="50" spans="1:4" ht="27">
      <c r="A50" s="27" t="s">
        <v>212</v>
      </c>
      <c r="B50" s="30" t="s">
        <v>213</v>
      </c>
      <c r="C50" s="30"/>
      <c r="D50" s="30"/>
    </row>
    <row r="51" spans="1:4" ht="13.5">
      <c r="A51" s="28" t="s">
        <v>214</v>
      </c>
      <c r="B51" s="18" t="s">
        <v>215</v>
      </c>
      <c r="C51" s="45"/>
      <c r="D51" s="45"/>
    </row>
    <row r="52" spans="1:4" ht="41.25">
      <c r="A52" s="27" t="s">
        <v>217</v>
      </c>
      <c r="B52" s="29" t="s">
        <v>216</v>
      </c>
      <c r="C52" s="30"/>
      <c r="D52" s="30"/>
    </row>
    <row r="53" spans="1:4" ht="13.5">
      <c r="A53" s="28" t="s">
        <v>218</v>
      </c>
      <c r="B53" s="18" t="s">
        <v>219</v>
      </c>
      <c r="C53" s="45"/>
      <c r="D53" s="45"/>
    </row>
    <row r="54" spans="1:4" ht="32.25" customHeight="1">
      <c r="A54" s="27" t="s">
        <v>95</v>
      </c>
      <c r="B54" s="29" t="s">
        <v>363</v>
      </c>
      <c r="C54" s="30"/>
      <c r="D54" s="30"/>
    </row>
    <row r="55" spans="1:4" ht="12.75" customHeight="1">
      <c r="A55" s="279" t="s">
        <v>122</v>
      </c>
      <c r="B55" s="280"/>
      <c r="C55" s="45"/>
      <c r="D55" s="45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125" defaultRowHeight="12.75"/>
  <cols>
    <col min="1" max="1" width="5.00390625" style="5" customWidth="1"/>
    <col min="2" max="2" width="44.50390625" style="5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H1" s="1" t="s">
        <v>317</v>
      </c>
    </row>
    <row r="2" ht="13.5">
      <c r="H2" s="1" t="s">
        <v>132</v>
      </c>
    </row>
    <row r="3" ht="12.75" customHeight="1">
      <c r="H3" s="1" t="s">
        <v>3</v>
      </c>
    </row>
    <row r="4" spans="2:8" ht="13.5">
      <c r="B4" s="6"/>
      <c r="H4" s="1" t="s">
        <v>4</v>
      </c>
    </row>
    <row r="5" spans="2:8" ht="12.75" customHeight="1">
      <c r="B5" s="7"/>
      <c r="H5" s="1" t="s">
        <v>220</v>
      </c>
    </row>
    <row r="6" spans="2:8" ht="13.5">
      <c r="B6" s="8"/>
      <c r="G6" s="6"/>
      <c r="H6" s="1" t="s">
        <v>5</v>
      </c>
    </row>
    <row r="7" spans="2:7" ht="13.5">
      <c r="B7" s="8"/>
      <c r="C7" s="1"/>
      <c r="G7" s="6"/>
    </row>
    <row r="8" spans="1:8" ht="12.75" customHeight="1">
      <c r="A8" s="271" t="s">
        <v>322</v>
      </c>
      <c r="B8" s="271"/>
      <c r="C8" s="271"/>
      <c r="D8" s="271"/>
      <c r="E8" s="271"/>
      <c r="F8" s="271"/>
      <c r="G8" s="271"/>
      <c r="H8" s="271"/>
    </row>
    <row r="9" spans="1:8" ht="29.25" customHeight="1">
      <c r="A9" s="271"/>
      <c r="B9" s="271"/>
      <c r="C9" s="271"/>
      <c r="D9" s="271"/>
      <c r="E9" s="271"/>
      <c r="F9" s="271"/>
      <c r="G9" s="271"/>
      <c r="H9" s="271"/>
    </row>
    <row r="10" spans="2:8" ht="12.75" customHeight="1">
      <c r="B10" s="10"/>
      <c r="C10" s="12"/>
      <c r="H10" s="21" t="s">
        <v>43</v>
      </c>
    </row>
    <row r="11" spans="1:8" ht="21" customHeight="1">
      <c r="A11" s="285" t="s">
        <v>29</v>
      </c>
      <c r="B11" s="285" t="s">
        <v>96</v>
      </c>
      <c r="C11" s="281" t="s">
        <v>97</v>
      </c>
      <c r="D11" s="281" t="s">
        <v>98</v>
      </c>
      <c r="E11" s="281" t="s">
        <v>99</v>
      </c>
      <c r="F11" s="281" t="s">
        <v>100</v>
      </c>
      <c r="G11" s="281" t="s">
        <v>101</v>
      </c>
      <c r="H11" s="286" t="s">
        <v>42</v>
      </c>
    </row>
    <row r="12" spans="1:8" ht="32.25" customHeight="1">
      <c r="A12" s="285"/>
      <c r="B12" s="285"/>
      <c r="C12" s="281"/>
      <c r="D12" s="281"/>
      <c r="E12" s="281"/>
      <c r="F12" s="281"/>
      <c r="G12" s="281"/>
      <c r="H12" s="286"/>
    </row>
    <row r="13" spans="1:8" ht="24.75" customHeight="1">
      <c r="A13" s="284">
        <v>1</v>
      </c>
      <c r="B13" s="86" t="s">
        <v>102</v>
      </c>
      <c r="C13" s="49" t="s">
        <v>6</v>
      </c>
      <c r="D13" s="48"/>
      <c r="E13" s="48"/>
      <c r="F13" s="48"/>
      <c r="G13" s="49"/>
      <c r="H13" s="52"/>
    </row>
    <row r="14" spans="1:8" ht="24.75" customHeight="1">
      <c r="A14" s="284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6"/>
    </row>
    <row r="15" spans="1:8" ht="39" customHeight="1">
      <c r="A15" s="284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</row>
    <row r="16" spans="1:8" ht="54" customHeight="1">
      <c r="A16" s="284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</row>
    <row r="17" spans="1:8" ht="24.75" customHeight="1">
      <c r="A17" s="284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</row>
    <row r="18" spans="1:8" ht="24.75" customHeight="1">
      <c r="A18" s="284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</row>
    <row r="19" spans="1:8" ht="57" customHeight="1">
      <c r="A19" s="284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</row>
    <row r="20" spans="1:8" ht="54" customHeight="1">
      <c r="A20" s="284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</row>
    <row r="21" spans="1:8" ht="36" customHeight="1">
      <c r="A21" s="284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</row>
    <row r="22" spans="1:8" ht="31.5" customHeight="1">
      <c r="A22" s="284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</row>
    <row r="23" spans="1:8" ht="24.75" customHeight="1">
      <c r="A23" s="284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</row>
    <row r="24" spans="1:8" ht="28.5" customHeight="1">
      <c r="A24" s="284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</row>
    <row r="25" spans="1:8" ht="28.5" customHeight="1">
      <c r="A25" s="284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</row>
    <row r="26" spans="1:8" ht="24.75" customHeight="1">
      <c r="A26" s="284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</row>
    <row r="27" spans="1:8" ht="24.75" customHeight="1">
      <c r="A27" s="284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</row>
    <row r="28" spans="1:8" ht="78.75" customHeight="1">
      <c r="A28" s="284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</row>
    <row r="29" spans="1:8" ht="45.75" customHeight="1">
      <c r="A29" s="284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</row>
    <row r="30" spans="1:8" ht="24.75" customHeight="1">
      <c r="A30" s="284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</row>
    <row r="31" spans="1:8" ht="47.25" customHeight="1">
      <c r="A31" s="284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</row>
    <row r="32" spans="1:8" ht="24.75" customHeight="1">
      <c r="A32" s="284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</row>
    <row r="33" spans="1:8" ht="24.75" customHeight="1">
      <c r="A33" s="284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</row>
    <row r="34" spans="1:8" ht="24.75" customHeight="1">
      <c r="A34" s="284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</row>
    <row r="35" spans="1:8" ht="24.75" customHeight="1">
      <c r="A35" s="284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</row>
    <row r="36" spans="1:8" ht="24.75" customHeight="1">
      <c r="A36" s="284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</row>
    <row r="37" spans="1:8" ht="24.75" customHeight="1">
      <c r="A37" s="284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</row>
    <row r="38" spans="1:8" ht="24.75" customHeight="1">
      <c r="A38" s="284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</row>
    <row r="39" spans="1:8" ht="24.75" customHeight="1">
      <c r="A39" s="284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</row>
    <row r="40" spans="1:8" ht="24.75" customHeight="1">
      <c r="A40" s="284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</row>
    <row r="41" spans="1:8" ht="24.75" customHeight="1">
      <c r="A41" s="284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</row>
    <row r="42" spans="1:8" ht="39" customHeight="1">
      <c r="A42" s="284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52"/>
    </row>
    <row r="43" spans="1:8" ht="30.75" customHeight="1">
      <c r="A43" s="284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52"/>
    </row>
    <row r="44" spans="1:8" ht="45.75" customHeight="1">
      <c r="A44" s="284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52"/>
    </row>
    <row r="45" spans="1:8" ht="28.5" customHeight="1">
      <c r="A45" s="284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52"/>
    </row>
    <row r="46" spans="1:8" ht="24.75" customHeight="1">
      <c r="A46" s="284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52"/>
    </row>
    <row r="47" spans="1:8" ht="24.75" customHeight="1">
      <c r="A47" s="284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52"/>
    </row>
    <row r="48" spans="1:8" ht="24.75" customHeight="1">
      <c r="A48" s="284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52"/>
    </row>
    <row r="49" spans="1:8" ht="29.25" customHeight="1">
      <c r="A49" s="284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52"/>
    </row>
    <row r="50" spans="1:8" ht="24.75" customHeight="1">
      <c r="A50" s="284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52"/>
    </row>
    <row r="51" spans="1:8" ht="30.75" customHeight="1">
      <c r="A51" s="284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52"/>
    </row>
    <row r="52" spans="1:8" ht="24.75" customHeight="1">
      <c r="A52" s="284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52"/>
    </row>
    <row r="53" spans="1:8" ht="42" customHeight="1">
      <c r="A53" s="284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52"/>
    </row>
    <row r="54" spans="1:8" ht="24.75" customHeight="1">
      <c r="A54" s="284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52"/>
    </row>
    <row r="55" spans="1:8" ht="24.75" customHeight="1">
      <c r="A55" s="284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52"/>
    </row>
    <row r="56" spans="1:8" ht="30.75" customHeight="1">
      <c r="A56" s="284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52"/>
    </row>
    <row r="57" spans="1:8" ht="24.75" customHeight="1">
      <c r="A57" s="284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52"/>
    </row>
    <row r="58" spans="1:8" ht="24.75" customHeight="1">
      <c r="A58" s="284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2"/>
    </row>
    <row r="59" spans="1:8" ht="30" customHeight="1">
      <c r="A59" s="284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50"/>
    </row>
    <row r="60" spans="1:8" ht="24.75" customHeight="1">
      <c r="A60" s="284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52"/>
    </row>
    <row r="61" spans="1:8" ht="29.25" customHeight="1">
      <c r="A61" s="284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52"/>
    </row>
    <row r="62" spans="1:8" ht="27.75" customHeight="1">
      <c r="A62" s="284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52"/>
    </row>
    <row r="63" spans="1:8" ht="30" customHeight="1">
      <c r="A63" s="284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2"/>
    </row>
    <row r="64" spans="1:8" ht="38.25" customHeight="1">
      <c r="A64" s="284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54"/>
    </row>
    <row r="65" spans="1:8" ht="45" customHeight="1">
      <c r="A65" s="284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52"/>
    </row>
    <row r="66" spans="1:8" ht="27.75" customHeight="1">
      <c r="A66" s="284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52"/>
    </row>
    <row r="67" spans="1:8" ht="27" customHeight="1">
      <c r="A67" s="284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52"/>
    </row>
    <row r="68" spans="1:8" ht="27.75" customHeight="1">
      <c r="A68" s="284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52"/>
    </row>
    <row r="69" spans="1:8" ht="30.75" customHeight="1">
      <c r="A69" s="284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52"/>
    </row>
    <row r="70" spans="1:8" ht="34.5" customHeight="1">
      <c r="A70" s="284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52"/>
    </row>
    <row r="71" spans="1:8" ht="24.75" customHeight="1">
      <c r="A71" s="284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52"/>
    </row>
    <row r="72" spans="1:8" ht="30.75" customHeight="1">
      <c r="A72" s="284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52"/>
    </row>
    <row r="73" spans="1:8" ht="32.25" customHeight="1">
      <c r="A73" s="284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52"/>
    </row>
    <row r="74" spans="1:8" ht="24.75" customHeight="1">
      <c r="A74" s="284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52"/>
    </row>
    <row r="75" spans="1:8" ht="27.75" customHeight="1">
      <c r="A75" s="284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52"/>
    </row>
    <row r="76" spans="1:8" ht="29.25" customHeight="1">
      <c r="A76" s="284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52"/>
    </row>
    <row r="77" spans="1:8" ht="31.5" customHeight="1">
      <c r="A77" s="284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52"/>
    </row>
    <row r="78" spans="1:8" ht="28.5" customHeight="1">
      <c r="A78" s="284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52"/>
    </row>
    <row r="79" spans="1:8" ht="30" customHeight="1">
      <c r="A79" s="284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52"/>
    </row>
    <row r="80" spans="1:8" ht="30" customHeight="1">
      <c r="A80" s="284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52"/>
    </row>
    <row r="81" spans="1:8" ht="27.75" customHeight="1">
      <c r="A81" s="284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52"/>
    </row>
    <row r="82" spans="1:8" ht="30.75" customHeight="1">
      <c r="A82" s="284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52"/>
    </row>
    <row r="83" spans="1:8" ht="31.5" customHeight="1">
      <c r="A83" s="284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52"/>
    </row>
    <row r="84" spans="1:8" ht="27.75" customHeight="1">
      <c r="A84" s="284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52"/>
    </row>
    <row r="85" spans="1:8" ht="24.75" customHeight="1">
      <c r="A85" s="284"/>
      <c r="B85" s="87" t="s">
        <v>187</v>
      </c>
      <c r="C85" s="54" t="s">
        <v>6</v>
      </c>
      <c r="D85" s="64">
        <v>4</v>
      </c>
      <c r="E85" s="64"/>
      <c r="F85" s="71"/>
      <c r="G85" s="76"/>
      <c r="H85" s="54"/>
    </row>
    <row r="86" spans="1:8" ht="24.75" customHeight="1">
      <c r="A86" s="284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55"/>
    </row>
    <row r="87" spans="1:8" ht="53.25" customHeight="1">
      <c r="A87" s="284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</row>
    <row r="88" spans="1:8" ht="24.75" customHeight="1">
      <c r="A88" s="284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55"/>
    </row>
    <row r="89" spans="1:8" ht="24.75" customHeight="1">
      <c r="A89" s="284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55"/>
    </row>
    <row r="90" spans="1:8" ht="28.5" customHeight="1">
      <c r="A90" s="284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55"/>
    </row>
    <row r="91" spans="1:8" ht="30.75" customHeight="1">
      <c r="A91" s="284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55"/>
    </row>
    <row r="92" spans="1:8" ht="24.75" customHeight="1">
      <c r="A92" s="284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55"/>
    </row>
    <row r="93" spans="1:8" ht="28.5" customHeight="1">
      <c r="A93" s="284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55"/>
    </row>
    <row r="94" spans="1:8" ht="24.75" customHeight="1">
      <c r="A94" s="284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55"/>
    </row>
    <row r="95" spans="1:8" ht="24.75" customHeight="1">
      <c r="A95" s="284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55"/>
    </row>
    <row r="96" spans="1:8" ht="24.75" customHeight="1">
      <c r="A96" s="284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55"/>
    </row>
    <row r="97" spans="1:8" ht="36" customHeight="1">
      <c r="A97" s="284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55"/>
    </row>
    <row r="98" spans="1:8" ht="33.75" customHeight="1">
      <c r="A98" s="284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55"/>
    </row>
    <row r="99" spans="1:8" ht="33.75" customHeight="1">
      <c r="A99" s="284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55"/>
    </row>
    <row r="100" spans="1:8" ht="33.75" customHeight="1">
      <c r="A100" s="284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55"/>
    </row>
    <row r="101" spans="1:8" ht="33.75" customHeight="1">
      <c r="A101" s="284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55"/>
    </row>
    <row r="102" spans="1:8" ht="33.75" customHeight="1">
      <c r="A102" s="284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55"/>
    </row>
    <row r="103" spans="1:8" ht="33.75" customHeight="1">
      <c r="A103" s="284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55"/>
    </row>
    <row r="104" spans="1:8" ht="24.75" customHeight="1">
      <c r="A104" s="284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55"/>
    </row>
    <row r="105" spans="1:8" ht="24.75" customHeight="1">
      <c r="A105" s="284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55"/>
    </row>
    <row r="106" spans="1:8" ht="30.75" customHeight="1">
      <c r="A106" s="284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55"/>
    </row>
    <row r="107" spans="1:8" ht="45" customHeight="1">
      <c r="A107" s="284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55"/>
    </row>
    <row r="108" spans="1:8" ht="24.75" customHeight="1">
      <c r="A108" s="284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55"/>
    </row>
    <row r="109" spans="1:8" ht="24.75" customHeight="1">
      <c r="A109" s="284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55"/>
    </row>
    <row r="110" spans="1:8" ht="42.75" customHeight="1">
      <c r="A110" s="284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55"/>
    </row>
    <row r="111" spans="1:8" ht="34.5" customHeight="1">
      <c r="A111" s="284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55"/>
    </row>
    <row r="112" spans="1:8" ht="27.75" customHeight="1">
      <c r="A112" s="284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55"/>
    </row>
    <row r="113" spans="1:8" ht="26.25" customHeight="1">
      <c r="A113" s="284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55"/>
    </row>
    <row r="114" spans="1:8" ht="29.25" customHeight="1">
      <c r="A114" s="284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55"/>
    </row>
    <row r="115" spans="1:8" ht="24.75" customHeight="1">
      <c r="A115" s="284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55"/>
    </row>
    <row r="116" spans="1:8" ht="24.75" customHeight="1">
      <c r="A116" s="284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55"/>
    </row>
    <row r="117" spans="1:8" ht="28.5" customHeight="1">
      <c r="A117" s="284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55"/>
    </row>
    <row r="118" spans="1:8" ht="32.25" customHeight="1">
      <c r="A118" s="284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55"/>
    </row>
    <row r="119" spans="1:8" ht="27.75" customHeight="1">
      <c r="A119" s="284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55"/>
    </row>
    <row r="120" spans="1:8" ht="24.75" customHeight="1">
      <c r="A120" s="284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54"/>
    </row>
    <row r="121" spans="1:8" ht="18.75" customHeight="1">
      <c r="A121" s="284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52"/>
    </row>
    <row r="122" spans="1:8" ht="24.75" customHeight="1">
      <c r="A122" s="284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52"/>
    </row>
    <row r="123" spans="1:8" ht="24.75" customHeight="1">
      <c r="A123" s="284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52"/>
    </row>
    <row r="124" spans="1:8" ht="56.25" customHeight="1">
      <c r="A124" s="284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52"/>
    </row>
    <row r="125" spans="1:8" ht="36" customHeight="1">
      <c r="A125" s="284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52"/>
    </row>
    <row r="126" spans="1:8" ht="24.75" customHeight="1">
      <c r="A126" s="284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2"/>
    </row>
    <row r="127" spans="1:8" ht="24.75" customHeight="1">
      <c r="A127" s="284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52"/>
    </row>
    <row r="128" spans="1:8" ht="67.5" customHeight="1">
      <c r="A128" s="284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52"/>
    </row>
    <row r="129" spans="1:8" ht="45.75" customHeight="1">
      <c r="A129" s="284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52"/>
    </row>
    <row r="130" spans="1:8" ht="29.25" customHeight="1">
      <c r="A130" s="284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52"/>
    </row>
    <row r="131" spans="1:8" ht="29.25" customHeight="1">
      <c r="A131" s="284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52"/>
    </row>
    <row r="132" spans="1:8" ht="27" customHeight="1">
      <c r="A132" s="284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52"/>
    </row>
    <row r="133" spans="1:8" ht="27" customHeight="1">
      <c r="A133" s="284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52"/>
    </row>
    <row r="134" spans="1:8" ht="24.75" customHeight="1">
      <c r="A134" s="284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52"/>
    </row>
    <row r="135" spans="1:8" ht="66" customHeight="1">
      <c r="A135" s="284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52"/>
    </row>
    <row r="136" spans="1:8" ht="46.5" customHeight="1">
      <c r="A136" s="284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52"/>
    </row>
    <row r="137" spans="1:8" ht="27" customHeight="1">
      <c r="A137" s="284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52"/>
    </row>
    <row r="138" spans="1:8" ht="24" customHeight="1">
      <c r="A138" s="284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52"/>
    </row>
    <row r="139" spans="1:8" ht="34.5" customHeight="1">
      <c r="A139" s="284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52"/>
    </row>
    <row r="140" spans="1:8" ht="24.75" customHeight="1">
      <c r="A140" s="284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52"/>
    </row>
    <row r="141" spans="1:8" ht="29.25" customHeight="1">
      <c r="A141" s="284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52"/>
    </row>
    <row r="142" spans="1:8" ht="24.75" customHeight="1">
      <c r="A142" s="284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52"/>
    </row>
    <row r="143" spans="1:8" ht="29.25" customHeight="1">
      <c r="A143" s="284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52"/>
    </row>
    <row r="144" spans="1:8" ht="24.75" customHeight="1">
      <c r="A144" s="284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52"/>
    </row>
    <row r="145" spans="1:8" ht="24.75" customHeight="1">
      <c r="A145" s="284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52"/>
    </row>
    <row r="146" spans="1:8" ht="24.75" customHeight="1">
      <c r="A146" s="284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52"/>
    </row>
    <row r="147" spans="1:8" ht="24.75" customHeight="1">
      <c r="A147" s="284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52"/>
    </row>
    <row r="148" spans="1:8" ht="24.75" customHeight="1">
      <c r="A148" s="284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46"/>
    </row>
    <row r="149" spans="1:8" ht="24.75" customHeight="1">
      <c r="A149" s="284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52"/>
    </row>
    <row r="150" spans="1:8" ht="24.75" customHeight="1">
      <c r="A150" s="284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52"/>
    </row>
    <row r="151" spans="1:8" ht="24.75" customHeight="1">
      <c r="A151" s="284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52"/>
    </row>
    <row r="152" spans="1:8" ht="24.75" customHeight="1">
      <c r="A152" s="284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52"/>
    </row>
    <row r="153" spans="1:8" ht="24.75" customHeight="1">
      <c r="A153" s="284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52"/>
    </row>
    <row r="154" spans="1:8" ht="24.75" customHeight="1">
      <c r="A154" s="284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52"/>
    </row>
    <row r="155" spans="1:8" ht="24.75" customHeight="1">
      <c r="A155" s="284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52"/>
    </row>
    <row r="156" spans="1:8" ht="56.25" customHeight="1">
      <c r="A156" s="284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52"/>
    </row>
    <row r="157" spans="1:8" ht="24.75" customHeight="1">
      <c r="A157" s="284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46"/>
    </row>
    <row r="158" spans="1:8" ht="24.75" customHeight="1">
      <c r="A158" s="284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52"/>
    </row>
    <row r="159" spans="1:8" ht="24.75" customHeight="1">
      <c r="A159" s="284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52"/>
    </row>
    <row r="160" spans="1:8" ht="52.5" customHeight="1">
      <c r="A160" s="284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52"/>
    </row>
    <row r="161" spans="1:8" ht="31.5" customHeight="1">
      <c r="A161" s="284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52"/>
    </row>
    <row r="162" spans="1:8" ht="27" customHeight="1">
      <c r="A162" s="284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52"/>
    </row>
    <row r="163" spans="1:8" ht="24.75" customHeight="1">
      <c r="A163" s="284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52"/>
    </row>
    <row r="164" spans="1:8" ht="54.75" customHeight="1">
      <c r="A164" s="284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52"/>
    </row>
    <row r="165" spans="1:8" ht="54" customHeight="1">
      <c r="A165" s="284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52"/>
    </row>
    <row r="166" spans="1:8" ht="25.5" customHeight="1">
      <c r="A166" s="284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52"/>
    </row>
    <row r="167" spans="1:8" ht="54.75" customHeight="1">
      <c r="A167" s="284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52"/>
    </row>
    <row r="168" spans="1:8" ht="53.25" customHeight="1">
      <c r="A168" s="284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52"/>
    </row>
    <row r="169" spans="1:8" ht="24.75" customHeight="1">
      <c r="A169" s="284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52"/>
    </row>
    <row r="170" spans="1:8" ht="56.25" customHeight="1">
      <c r="A170" s="284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52"/>
    </row>
    <row r="171" spans="1:8" ht="24.75" customHeight="1">
      <c r="A171" s="284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52"/>
    </row>
    <row r="172" spans="1:8" ht="24.75" customHeight="1">
      <c r="A172" s="284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52"/>
    </row>
    <row r="173" spans="1:8" ht="24.75" customHeight="1">
      <c r="A173" s="284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52"/>
    </row>
    <row r="174" spans="1:8" ht="29.25" customHeight="1">
      <c r="A174" s="284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52"/>
    </row>
    <row r="175" spans="1:8" ht="28.5" customHeight="1">
      <c r="A175" s="284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52"/>
    </row>
    <row r="176" spans="1:8" ht="28.5" customHeight="1">
      <c r="A176" s="284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52"/>
    </row>
    <row r="177" spans="1:8" ht="83.25" customHeight="1">
      <c r="A177" s="284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52"/>
    </row>
    <row r="178" spans="1:8" ht="40.5" customHeight="1">
      <c r="A178" s="284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52"/>
    </row>
    <row r="179" spans="1:8" ht="24.75" customHeight="1">
      <c r="A179" s="284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52"/>
    </row>
    <row r="180" spans="1:8" ht="24.75" customHeight="1">
      <c r="A180" s="284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46"/>
    </row>
    <row r="181" spans="1:8" ht="24.75" customHeight="1">
      <c r="A181" s="284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52"/>
    </row>
    <row r="182" spans="1:8" ht="24.75" customHeight="1">
      <c r="A182" s="284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52"/>
    </row>
    <row r="183" spans="1:8" ht="27.75" customHeight="1">
      <c r="A183" s="284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52"/>
    </row>
    <row r="184" spans="1:8" ht="24.75" customHeight="1">
      <c r="A184" s="284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52"/>
    </row>
    <row r="185" spans="1:8" ht="24.75" customHeight="1">
      <c r="A185" s="284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52"/>
    </row>
    <row r="186" spans="1:8" ht="24.75" customHeight="1">
      <c r="A186" s="284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52"/>
    </row>
    <row r="187" spans="1:8" ht="28.5" customHeight="1">
      <c r="A187" s="284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52"/>
    </row>
    <row r="188" spans="1:8" ht="24.75" customHeight="1">
      <c r="A188" s="284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46"/>
    </row>
    <row r="189" spans="1:8" ht="24.75" customHeight="1">
      <c r="A189" s="284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52"/>
    </row>
    <row r="190" spans="1:8" ht="24.75" customHeight="1">
      <c r="A190" s="284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52"/>
    </row>
    <row r="191" spans="1:8" ht="28.5" customHeight="1">
      <c r="A191" s="284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52"/>
    </row>
    <row r="192" spans="1:8" ht="24.75" customHeight="1">
      <c r="A192" s="284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52"/>
    </row>
    <row r="193" spans="1:8" ht="24.75" customHeight="1">
      <c r="A193" s="284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52"/>
    </row>
    <row r="194" spans="1:8" ht="30" customHeight="1">
      <c r="A194" s="284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52"/>
    </row>
    <row r="195" spans="1:8" ht="33" customHeight="1">
      <c r="A195" s="284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46"/>
    </row>
    <row r="196" spans="1:8" ht="29.25" customHeight="1">
      <c r="A196" s="284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52"/>
    </row>
    <row r="197" spans="1:8" ht="31.5" customHeight="1">
      <c r="A197" s="284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52"/>
    </row>
    <row r="198" spans="1:8" ht="31.5" customHeight="1">
      <c r="A198" s="284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52"/>
    </row>
    <row r="199" spans="1:8" ht="27.75" customHeight="1">
      <c r="A199" s="284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52"/>
    </row>
    <row r="200" spans="1:8" ht="78" customHeight="1">
      <c r="A200" s="284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46"/>
    </row>
    <row r="201" spans="1:8" ht="24.75" customHeight="1">
      <c r="A201" s="284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52"/>
    </row>
    <row r="202" spans="1:8" ht="24.75" customHeight="1">
      <c r="A202" s="284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52"/>
    </row>
    <row r="203" spans="1:8" ht="24.75" customHeight="1">
      <c r="A203" s="284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52"/>
    </row>
    <row r="204" spans="1:8" ht="24.75" customHeight="1">
      <c r="A204" s="284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52"/>
    </row>
    <row r="205" spans="1:8" ht="24.75" customHeight="1">
      <c r="A205" s="284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52"/>
    </row>
    <row r="206" spans="1:8" ht="12.75">
      <c r="A206" s="282" t="s">
        <v>122</v>
      </c>
      <c r="B206" s="283"/>
      <c r="C206" s="14"/>
      <c r="D206" s="14"/>
      <c r="E206" s="14"/>
      <c r="F206" s="14"/>
      <c r="G206" s="14"/>
      <c r="H206" s="14"/>
    </row>
    <row r="207" ht="12.75">
      <c r="A207" s="5" t="s">
        <v>403</v>
      </c>
    </row>
  </sheetData>
  <sheetProtection/>
  <autoFilter ref="A12:H207"/>
  <mergeCells count="11"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  <mergeCell ref="A206:B206"/>
    <mergeCell ref="A13:A2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125" defaultRowHeight="12.75"/>
  <cols>
    <col min="1" max="1" width="5.00390625" style="94" customWidth="1"/>
    <col min="2" max="2" width="44.50390625" style="94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I1" s="1" t="s">
        <v>318</v>
      </c>
    </row>
    <row r="2" ht="13.5">
      <c r="I2" s="1" t="s">
        <v>132</v>
      </c>
    </row>
    <row r="3" ht="12.75" customHeight="1">
      <c r="I3" s="1" t="s">
        <v>3</v>
      </c>
    </row>
    <row r="4" spans="2:9" ht="13.5">
      <c r="B4" s="95"/>
      <c r="I4" s="1" t="s">
        <v>4</v>
      </c>
    </row>
    <row r="5" spans="2:9" ht="12.75" customHeight="1">
      <c r="B5" s="96"/>
      <c r="I5" s="1" t="s">
        <v>220</v>
      </c>
    </row>
    <row r="6" spans="2:9" ht="13.5">
      <c r="B6" s="97"/>
      <c r="G6" s="6"/>
      <c r="I6" s="1" t="s">
        <v>5</v>
      </c>
    </row>
    <row r="7" spans="2:7" ht="13.5">
      <c r="B7" s="97"/>
      <c r="C7" s="1"/>
      <c r="G7" s="6"/>
    </row>
    <row r="8" spans="1:9" ht="12.75" customHeight="1">
      <c r="A8" s="271" t="s">
        <v>323</v>
      </c>
      <c r="B8" s="271"/>
      <c r="C8" s="271"/>
      <c r="D8" s="271"/>
      <c r="E8" s="271"/>
      <c r="F8" s="271"/>
      <c r="G8" s="271"/>
      <c r="H8" s="271"/>
      <c r="I8" s="271"/>
    </row>
    <row r="9" spans="1:9" ht="29.25" customHeight="1">
      <c r="A9" s="271"/>
      <c r="B9" s="271"/>
      <c r="C9" s="271"/>
      <c r="D9" s="271"/>
      <c r="E9" s="271"/>
      <c r="F9" s="271"/>
      <c r="G9" s="271"/>
      <c r="H9" s="271"/>
      <c r="I9" s="271"/>
    </row>
    <row r="10" spans="2:9" ht="12.75" customHeight="1">
      <c r="B10" s="98"/>
      <c r="C10" s="12"/>
      <c r="I10" s="21" t="s">
        <v>43</v>
      </c>
    </row>
    <row r="11" spans="1:9" ht="30" customHeight="1">
      <c r="A11" s="270" t="s">
        <v>29</v>
      </c>
      <c r="B11" s="289" t="s">
        <v>96</v>
      </c>
      <c r="C11" s="287" t="s">
        <v>97</v>
      </c>
      <c r="D11" s="287" t="s">
        <v>98</v>
      </c>
      <c r="E11" s="287" t="s">
        <v>99</v>
      </c>
      <c r="F11" s="287" t="s">
        <v>100</v>
      </c>
      <c r="G11" s="287" t="s">
        <v>101</v>
      </c>
      <c r="H11" s="270" t="s">
        <v>51</v>
      </c>
      <c r="I11" s="270"/>
    </row>
    <row r="12" spans="1:9" ht="32.25" customHeight="1">
      <c r="A12" s="270"/>
      <c r="B12" s="289"/>
      <c r="C12" s="287"/>
      <c r="D12" s="287"/>
      <c r="E12" s="287"/>
      <c r="F12" s="287"/>
      <c r="G12" s="287"/>
      <c r="H12" s="15" t="s">
        <v>325</v>
      </c>
      <c r="I12" s="15" t="s">
        <v>326</v>
      </c>
    </row>
    <row r="13" spans="1:9" ht="37.5" customHeight="1">
      <c r="A13" s="288">
        <v>1</v>
      </c>
      <c r="B13" s="86" t="s">
        <v>102</v>
      </c>
      <c r="C13" s="49" t="s">
        <v>6</v>
      </c>
      <c r="D13" s="48"/>
      <c r="E13" s="48"/>
      <c r="F13" s="48"/>
      <c r="G13" s="49"/>
      <c r="H13" s="47"/>
      <c r="I13" s="47"/>
    </row>
    <row r="14" spans="1:9" ht="39" customHeight="1">
      <c r="A14" s="288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1"/>
      <c r="I14" s="51"/>
    </row>
    <row r="15" spans="1:9" ht="61.5" customHeight="1">
      <c r="A15" s="288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  <c r="I15" s="52"/>
    </row>
    <row r="16" spans="1:9" ht="66.75" customHeight="1">
      <c r="A16" s="288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  <c r="I16" s="52"/>
    </row>
    <row r="17" spans="1:9" ht="27" customHeight="1">
      <c r="A17" s="288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  <c r="I17" s="52"/>
    </row>
    <row r="18" spans="1:9" ht="29.25" customHeight="1">
      <c r="A18" s="288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  <c r="I18" s="52"/>
    </row>
    <row r="19" spans="1:9" ht="64.5" customHeight="1">
      <c r="A19" s="288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  <c r="I19" s="52"/>
    </row>
    <row r="20" spans="1:9" ht="57.75" customHeight="1">
      <c r="A20" s="288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  <c r="I20" s="52"/>
    </row>
    <row r="21" spans="1:9" ht="24.75" customHeight="1">
      <c r="A21" s="288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  <c r="I21" s="52"/>
    </row>
    <row r="22" spans="1:9" ht="32.25" customHeight="1">
      <c r="A22" s="288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  <c r="I22" s="52"/>
    </row>
    <row r="23" spans="1:9" ht="42" customHeight="1">
      <c r="A23" s="288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  <c r="I23" s="52"/>
    </row>
    <row r="24" spans="1:9" ht="38.25" customHeight="1">
      <c r="A24" s="288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  <c r="I24" s="52"/>
    </row>
    <row r="25" spans="1:9" ht="37.5" customHeight="1">
      <c r="A25" s="288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  <c r="I25" s="52"/>
    </row>
    <row r="26" spans="1:9" ht="28.5" customHeight="1">
      <c r="A26" s="288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  <c r="I26" s="52"/>
    </row>
    <row r="27" spans="1:9" ht="29.25" customHeight="1">
      <c r="A27" s="288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  <c r="I27" s="52"/>
    </row>
    <row r="28" spans="1:9" ht="96" customHeight="1">
      <c r="A28" s="288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  <c r="I28" s="52"/>
    </row>
    <row r="29" spans="1:9" ht="49.5" customHeight="1">
      <c r="A29" s="288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  <c r="I29" s="52"/>
    </row>
    <row r="30" spans="1:9" ht="30.75" customHeight="1">
      <c r="A30" s="288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  <c r="I30" s="52"/>
    </row>
    <row r="31" spans="1:9" ht="51.75" customHeight="1">
      <c r="A31" s="288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  <c r="I31" s="52"/>
    </row>
    <row r="32" spans="1:9" ht="62.25" customHeight="1">
      <c r="A32" s="288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  <c r="I32" s="52"/>
    </row>
    <row r="33" spans="1:9" ht="24.75" customHeight="1">
      <c r="A33" s="288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  <c r="I33" s="52"/>
    </row>
    <row r="34" spans="1:9" ht="31.5" customHeight="1">
      <c r="A34" s="288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  <c r="I34" s="52"/>
    </row>
    <row r="35" spans="1:9" ht="34.5" customHeight="1">
      <c r="A35" s="288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  <c r="I35" s="52"/>
    </row>
    <row r="36" spans="1:9" ht="41.25" customHeight="1">
      <c r="A36" s="288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  <c r="I36" s="52"/>
    </row>
    <row r="37" spans="1:9" ht="45" customHeight="1">
      <c r="A37" s="288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  <c r="I37" s="52"/>
    </row>
    <row r="38" spans="1:9" ht="24.75" customHeight="1">
      <c r="A38" s="288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  <c r="I38" s="52"/>
    </row>
    <row r="39" spans="1:9" ht="33.75" customHeight="1">
      <c r="A39" s="288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  <c r="I39" s="52"/>
    </row>
    <row r="40" spans="1:9" ht="24.75" customHeight="1">
      <c r="A40" s="288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  <c r="I40" s="52"/>
    </row>
    <row r="41" spans="1:9" ht="34.5" customHeight="1">
      <c r="A41" s="288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  <c r="I41" s="52"/>
    </row>
    <row r="42" spans="1:9" ht="51.75" customHeight="1">
      <c r="A42" s="288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47"/>
      <c r="I42" s="47"/>
    </row>
    <row r="43" spans="1:9" ht="31.5" customHeight="1">
      <c r="A43" s="288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45"/>
      <c r="I43" s="45"/>
    </row>
    <row r="44" spans="1:9" ht="56.25" customHeight="1">
      <c r="A44" s="288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45"/>
      <c r="I44" s="45"/>
    </row>
    <row r="45" spans="1:9" ht="31.5" customHeight="1">
      <c r="A45" s="288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45"/>
      <c r="I45" s="45"/>
    </row>
    <row r="46" spans="1:9" ht="15">
      <c r="A46" s="288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45"/>
      <c r="I46" s="45"/>
    </row>
    <row r="47" spans="1:9" ht="15">
      <c r="A47" s="288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45"/>
      <c r="I47" s="45"/>
    </row>
    <row r="48" spans="1:9" ht="15">
      <c r="A48" s="288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45"/>
      <c r="I48" s="45"/>
    </row>
    <row r="49" spans="1:9" ht="26.25">
      <c r="A49" s="288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45"/>
      <c r="I49" s="45"/>
    </row>
    <row r="50" spans="1:9" ht="15">
      <c r="A50" s="288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45"/>
      <c r="I50" s="45"/>
    </row>
    <row r="51" spans="1:9" ht="26.25">
      <c r="A51" s="288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45"/>
      <c r="I51" s="45"/>
    </row>
    <row r="52" spans="1:9" ht="15">
      <c r="A52" s="288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45"/>
      <c r="I52" s="45"/>
    </row>
    <row r="53" spans="1:9" ht="39">
      <c r="A53" s="288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45"/>
      <c r="I53" s="45"/>
    </row>
    <row r="54" spans="1:9" ht="15">
      <c r="A54" s="288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45"/>
      <c r="I54" s="45"/>
    </row>
    <row r="55" spans="1:9" ht="15">
      <c r="A55" s="288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45"/>
      <c r="I55" s="45"/>
    </row>
    <row r="56" spans="1:9" ht="26.25">
      <c r="A56" s="288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45"/>
      <c r="I56" s="45"/>
    </row>
    <row r="57" spans="1:9" ht="26.25">
      <c r="A57" s="288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45"/>
      <c r="I57" s="45"/>
    </row>
    <row r="58" spans="1:9" ht="15">
      <c r="A58" s="288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3"/>
      <c r="I58" s="53"/>
    </row>
    <row r="59" spans="1:9" ht="15">
      <c r="A59" s="288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75"/>
      <c r="I59" s="75"/>
    </row>
    <row r="60" spans="1:9" ht="15">
      <c r="A60" s="288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49"/>
      <c r="I60" s="49"/>
    </row>
    <row r="61" spans="1:9" ht="34.5" customHeight="1">
      <c r="A61" s="288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45"/>
      <c r="I61" s="45"/>
    </row>
    <row r="62" spans="1:9" ht="36" customHeight="1">
      <c r="A62" s="288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45"/>
      <c r="I62" s="45"/>
    </row>
    <row r="63" spans="1:9" ht="29.25" customHeight="1">
      <c r="A63" s="288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5"/>
      <c r="I63" s="55"/>
    </row>
    <row r="64" spans="1:9" ht="26.25">
      <c r="A64" s="288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76"/>
      <c r="I64" s="76"/>
    </row>
    <row r="65" spans="1:9" ht="44.25" customHeight="1">
      <c r="A65" s="288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45"/>
      <c r="I65" s="45"/>
    </row>
    <row r="66" spans="1:9" ht="48" customHeight="1">
      <c r="A66" s="288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45"/>
      <c r="I66" s="45"/>
    </row>
    <row r="67" spans="1:9" ht="22.5" customHeight="1">
      <c r="A67" s="288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45"/>
      <c r="I67" s="45"/>
    </row>
    <row r="68" spans="1:9" ht="33.75" customHeight="1">
      <c r="A68" s="288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45"/>
      <c r="I68" s="45"/>
    </row>
    <row r="69" spans="1:9" ht="42.75" customHeight="1">
      <c r="A69" s="288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45"/>
      <c r="I69" s="45"/>
    </row>
    <row r="70" spans="1:9" ht="32.25" customHeight="1">
      <c r="A70" s="288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45"/>
      <c r="I70" s="45"/>
    </row>
    <row r="71" spans="1:9" ht="34.5" customHeight="1">
      <c r="A71" s="288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49"/>
      <c r="I71" s="49"/>
    </row>
    <row r="72" spans="1:9" ht="45.75" customHeight="1">
      <c r="A72" s="288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49"/>
      <c r="I72" s="49"/>
    </row>
    <row r="73" spans="1:9" ht="29.25" customHeight="1">
      <c r="A73" s="288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45"/>
      <c r="I73" s="45"/>
    </row>
    <row r="74" spans="1:9" ht="19.5" customHeight="1">
      <c r="A74" s="288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45"/>
      <c r="I74" s="45"/>
    </row>
    <row r="75" spans="1:9" ht="34.5" customHeight="1">
      <c r="A75" s="288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45"/>
      <c r="I75" s="45"/>
    </row>
    <row r="76" spans="1:9" ht="31.5" customHeight="1">
      <c r="A76" s="288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45"/>
      <c r="I76" s="45"/>
    </row>
    <row r="77" spans="1:9" ht="33.75" customHeight="1">
      <c r="A77" s="288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45"/>
      <c r="I77" s="45"/>
    </row>
    <row r="78" spans="1:9" ht="35.25" customHeight="1">
      <c r="A78" s="288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45"/>
      <c r="I78" s="45"/>
    </row>
    <row r="79" spans="1:9" ht="48.75" customHeight="1">
      <c r="A79" s="288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45"/>
      <c r="I79" s="45"/>
    </row>
    <row r="80" spans="1:9" ht="29.25" customHeight="1">
      <c r="A80" s="288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45"/>
      <c r="I80" s="45"/>
    </row>
    <row r="81" spans="1:9" ht="29.25" customHeight="1">
      <c r="A81" s="288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45"/>
      <c r="I81" s="45"/>
    </row>
    <row r="82" spans="1:9" ht="35.25" customHeight="1">
      <c r="A82" s="288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45"/>
      <c r="I82" s="45"/>
    </row>
    <row r="83" spans="1:9" ht="36" customHeight="1">
      <c r="A83" s="288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45"/>
      <c r="I83" s="45"/>
    </row>
    <row r="84" spans="1:9" ht="33.75" customHeight="1">
      <c r="A84" s="288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45"/>
      <c r="I84" s="45"/>
    </row>
    <row r="85" spans="1:9" ht="35.25" customHeight="1">
      <c r="A85" s="288"/>
      <c r="B85" s="87" t="s">
        <v>187</v>
      </c>
      <c r="C85" s="54" t="s">
        <v>6</v>
      </c>
      <c r="D85" s="64">
        <v>4</v>
      </c>
      <c r="E85" s="64"/>
      <c r="F85" s="71"/>
      <c r="G85" s="76"/>
      <c r="H85" s="76"/>
      <c r="I85" s="76"/>
    </row>
    <row r="86" spans="1:9" ht="15">
      <c r="A86" s="288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49"/>
      <c r="I86" s="49"/>
    </row>
    <row r="87" spans="1:9" ht="52.5">
      <c r="A87" s="288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  <c r="I87" s="55"/>
    </row>
    <row r="88" spans="1:9" ht="15">
      <c r="A88" s="288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45"/>
      <c r="I88" s="45"/>
    </row>
    <row r="89" spans="1:9" ht="15">
      <c r="A89" s="288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45"/>
      <c r="I89" s="45"/>
    </row>
    <row r="90" spans="1:9" ht="26.25">
      <c r="A90" s="288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45"/>
      <c r="I90" s="45"/>
    </row>
    <row r="91" spans="1:9" ht="29.25" customHeight="1">
      <c r="A91" s="288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45"/>
      <c r="I91" s="45"/>
    </row>
    <row r="92" spans="1:9" ht="26.25">
      <c r="A92" s="288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45"/>
      <c r="I92" s="45"/>
    </row>
    <row r="93" spans="1:9" ht="33" customHeight="1">
      <c r="A93" s="288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45"/>
      <c r="I93" s="45"/>
    </row>
    <row r="94" spans="1:9" ht="21.75" customHeight="1">
      <c r="A94" s="288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45"/>
      <c r="I94" s="45"/>
    </row>
    <row r="95" spans="1:9" ht="19.5" customHeight="1">
      <c r="A95" s="288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45"/>
      <c r="I95" s="45"/>
    </row>
    <row r="96" spans="1:9" ht="15">
      <c r="A96" s="288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45"/>
      <c r="I96" s="45"/>
    </row>
    <row r="97" spans="1:9" ht="31.5" customHeight="1">
      <c r="A97" s="288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45"/>
      <c r="I97" s="45"/>
    </row>
    <row r="98" spans="1:9" ht="15">
      <c r="A98" s="288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45"/>
      <c r="I98" s="45"/>
    </row>
    <row r="99" spans="1:9" ht="33.75" customHeight="1">
      <c r="A99" s="288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45"/>
      <c r="I99" s="45"/>
    </row>
    <row r="100" spans="1:9" ht="30.75" customHeight="1">
      <c r="A100" s="288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45"/>
      <c r="I100" s="45"/>
    </row>
    <row r="101" spans="1:9" ht="30" customHeight="1">
      <c r="A101" s="288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45"/>
      <c r="I101" s="45"/>
    </row>
    <row r="102" spans="1:9" ht="27" customHeight="1">
      <c r="A102" s="288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45"/>
      <c r="I102" s="45"/>
    </row>
    <row r="103" spans="1:9" ht="27.75" customHeight="1">
      <c r="A103" s="288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45"/>
      <c r="I103" s="45"/>
    </row>
    <row r="104" spans="1:9" ht="26.25" customHeight="1">
      <c r="A104" s="288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45"/>
      <c r="I104" s="45"/>
    </row>
    <row r="105" spans="1:9" ht="15">
      <c r="A105" s="288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45"/>
      <c r="I105" s="45"/>
    </row>
    <row r="106" spans="1:9" ht="29.25" customHeight="1">
      <c r="A106" s="288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45"/>
      <c r="I106" s="45"/>
    </row>
    <row r="107" spans="1:9" ht="45" customHeight="1">
      <c r="A107" s="288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45"/>
      <c r="I107" s="45"/>
    </row>
    <row r="108" spans="1:9" ht="27.75" customHeight="1">
      <c r="A108" s="288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45"/>
      <c r="I108" s="45"/>
    </row>
    <row r="109" spans="1:9" ht="26.25" customHeight="1">
      <c r="A109" s="288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45"/>
      <c r="I109" s="45"/>
    </row>
    <row r="110" spans="1:9" ht="45.75" customHeight="1">
      <c r="A110" s="288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45"/>
      <c r="I110" s="45"/>
    </row>
    <row r="111" spans="1:9" ht="30.75" customHeight="1">
      <c r="A111" s="288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45"/>
      <c r="I111" s="45"/>
    </row>
    <row r="112" spans="1:9" ht="19.5" customHeight="1">
      <c r="A112" s="288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45"/>
      <c r="I112" s="45"/>
    </row>
    <row r="113" spans="1:9" ht="26.25">
      <c r="A113" s="288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45"/>
      <c r="I113" s="45"/>
    </row>
    <row r="114" spans="1:9" ht="52.5">
      <c r="A114" s="288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45"/>
      <c r="I114" s="45"/>
    </row>
    <row r="115" spans="1:9" ht="15">
      <c r="A115" s="288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45"/>
      <c r="I115" s="45"/>
    </row>
    <row r="116" spans="1:9" ht="15">
      <c r="A116" s="288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45"/>
      <c r="I116" s="45"/>
    </row>
    <row r="117" spans="1:9" ht="26.25">
      <c r="A117" s="288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45"/>
      <c r="I117" s="45"/>
    </row>
    <row r="118" spans="1:9" ht="26.25">
      <c r="A118" s="288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45"/>
      <c r="I118" s="45"/>
    </row>
    <row r="119" spans="1:9" ht="26.25">
      <c r="A119" s="288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45"/>
      <c r="I119" s="45"/>
    </row>
    <row r="120" spans="1:9" ht="15">
      <c r="A120" s="288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76"/>
      <c r="I120" s="76"/>
    </row>
    <row r="121" spans="1:9" ht="15">
      <c r="A121" s="288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45"/>
      <c r="I121" s="45"/>
    </row>
    <row r="122" spans="1:9" ht="15">
      <c r="A122" s="288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45"/>
      <c r="I122" s="45"/>
    </row>
    <row r="123" spans="1:9" ht="15">
      <c r="A123" s="288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45"/>
      <c r="I123" s="45"/>
    </row>
    <row r="124" spans="1:9" ht="54.75" customHeight="1">
      <c r="A124" s="288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45"/>
      <c r="I124" s="45"/>
    </row>
    <row r="125" spans="1:9" ht="29.25" customHeight="1">
      <c r="A125" s="288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45"/>
      <c r="I125" s="45"/>
    </row>
    <row r="126" spans="1:9" ht="15">
      <c r="A126" s="288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5"/>
      <c r="I126" s="55"/>
    </row>
    <row r="127" spans="1:9" ht="15">
      <c r="A127" s="288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45"/>
      <c r="I127" s="45"/>
    </row>
    <row r="128" spans="1:9" ht="66.75" customHeight="1">
      <c r="A128" s="288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45"/>
      <c r="I128" s="45"/>
    </row>
    <row r="129" spans="1:9" ht="39.75" customHeight="1">
      <c r="A129" s="288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49"/>
      <c r="I129" s="49"/>
    </row>
    <row r="130" spans="1:9" ht="21" customHeight="1">
      <c r="A130" s="288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45"/>
      <c r="I130" s="45"/>
    </row>
    <row r="131" spans="1:9" ht="15">
      <c r="A131" s="288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45"/>
      <c r="I131" s="45"/>
    </row>
    <row r="132" spans="1:9" ht="15">
      <c r="A132" s="288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45"/>
      <c r="I132" s="45"/>
    </row>
    <row r="133" spans="1:9" ht="26.25">
      <c r="A133" s="288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45"/>
      <c r="I133" s="45"/>
    </row>
    <row r="134" spans="1:9" ht="15">
      <c r="A134" s="288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45"/>
      <c r="I134" s="45"/>
    </row>
    <row r="135" spans="1:9" ht="66">
      <c r="A135" s="288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45"/>
      <c r="I135" s="45"/>
    </row>
    <row r="136" spans="1:9" ht="39">
      <c r="A136" s="288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45"/>
      <c r="I136" s="45"/>
    </row>
    <row r="137" spans="1:9" ht="15">
      <c r="A137" s="288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45"/>
      <c r="I137" s="45"/>
    </row>
    <row r="138" spans="1:9" ht="15">
      <c r="A138" s="288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45"/>
      <c r="I138" s="45"/>
    </row>
    <row r="139" spans="1:9" ht="39" customHeight="1">
      <c r="A139" s="288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45"/>
      <c r="I139" s="45"/>
    </row>
    <row r="140" spans="1:9" ht="27.75" customHeight="1">
      <c r="A140" s="288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45"/>
      <c r="I140" s="45"/>
    </row>
    <row r="141" spans="1:9" ht="26.25">
      <c r="A141" s="288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45"/>
      <c r="I141" s="45"/>
    </row>
    <row r="142" spans="1:9" ht="20.25" customHeight="1">
      <c r="A142" s="288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45"/>
      <c r="I142" s="45"/>
    </row>
    <row r="143" spans="1:9" ht="30.75" customHeight="1">
      <c r="A143" s="288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49"/>
      <c r="I143" s="49"/>
    </row>
    <row r="144" spans="1:9" ht="31.5" customHeight="1">
      <c r="A144" s="288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49"/>
      <c r="I144" s="49"/>
    </row>
    <row r="145" spans="1:9" ht="27.75" customHeight="1">
      <c r="A145" s="288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100"/>
      <c r="I145" s="100"/>
    </row>
    <row r="146" spans="1:9" ht="26.25">
      <c r="A146" s="288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45"/>
      <c r="I146" s="45"/>
    </row>
    <row r="147" spans="1:9" ht="15">
      <c r="A147" s="288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45"/>
      <c r="I147" s="45"/>
    </row>
    <row r="148" spans="1:9" ht="15">
      <c r="A148" s="288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76"/>
      <c r="I148" s="76"/>
    </row>
    <row r="149" spans="1:9" ht="26.25">
      <c r="A149" s="288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49"/>
      <c r="I149" s="49"/>
    </row>
    <row r="150" spans="1:9" ht="27" customHeight="1">
      <c r="A150" s="288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45"/>
      <c r="I150" s="45"/>
    </row>
    <row r="151" spans="1:9" ht="29.25" customHeight="1">
      <c r="A151" s="288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45"/>
      <c r="I151" s="45"/>
    </row>
    <row r="152" spans="1:9" ht="28.5" customHeight="1">
      <c r="A152" s="288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45"/>
      <c r="I152" s="45"/>
    </row>
    <row r="153" spans="1:9" ht="15">
      <c r="A153" s="288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45"/>
      <c r="I153" s="45"/>
    </row>
    <row r="154" spans="1:9" ht="21.75" customHeight="1">
      <c r="A154" s="288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100"/>
      <c r="I154" s="100"/>
    </row>
    <row r="155" spans="1:9" ht="18.75" customHeight="1">
      <c r="A155" s="288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45"/>
      <c r="I155" s="45"/>
    </row>
    <row r="156" spans="1:9" ht="57.75" customHeight="1">
      <c r="A156" s="288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45"/>
      <c r="I156" s="45"/>
    </row>
    <row r="157" spans="1:9" ht="15">
      <c r="A157" s="288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76"/>
      <c r="I157" s="76"/>
    </row>
    <row r="158" spans="1:9" ht="15">
      <c r="A158" s="288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45"/>
      <c r="I158" s="45"/>
    </row>
    <row r="159" spans="1:9" ht="26.25">
      <c r="A159" s="288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45"/>
      <c r="I159" s="45"/>
    </row>
    <row r="160" spans="1:9" ht="39">
      <c r="A160" s="288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45"/>
      <c r="I160" s="45"/>
    </row>
    <row r="161" spans="1:9" ht="15">
      <c r="A161" s="288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45"/>
      <c r="I161" s="45"/>
    </row>
    <row r="162" spans="1:9" ht="15">
      <c r="A162" s="288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49"/>
      <c r="I162" s="49"/>
    </row>
    <row r="163" spans="1:9" ht="15">
      <c r="A163" s="288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45"/>
      <c r="I163" s="45"/>
    </row>
    <row r="164" spans="1:9" ht="61.5" customHeight="1">
      <c r="A164" s="288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45"/>
      <c r="I164" s="45"/>
    </row>
    <row r="165" spans="1:9" ht="60" customHeight="1">
      <c r="A165" s="288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45"/>
      <c r="I165" s="45"/>
    </row>
    <row r="166" spans="1:9" ht="29.25" customHeight="1">
      <c r="A166" s="288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45"/>
      <c r="I166" s="45"/>
    </row>
    <row r="167" spans="1:9" ht="57.75" customHeight="1">
      <c r="A167" s="288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45"/>
      <c r="I167" s="45"/>
    </row>
    <row r="168" spans="1:9" ht="59.25" customHeight="1">
      <c r="A168" s="288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45"/>
      <c r="I168" s="45"/>
    </row>
    <row r="169" spans="1:9" ht="28.5" customHeight="1">
      <c r="A169" s="288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45"/>
      <c r="I169" s="45"/>
    </row>
    <row r="170" spans="1:9" ht="54" customHeight="1">
      <c r="A170" s="288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45"/>
      <c r="I170" s="45"/>
    </row>
    <row r="171" spans="1:9" ht="24.75" customHeight="1">
      <c r="A171" s="288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45"/>
      <c r="I171" s="45"/>
    </row>
    <row r="172" spans="1:9" ht="22.5" customHeight="1">
      <c r="A172" s="288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45"/>
      <c r="I172" s="45"/>
    </row>
    <row r="173" spans="1:9" ht="26.25">
      <c r="A173" s="288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45"/>
      <c r="I173" s="45"/>
    </row>
    <row r="174" spans="1:9" ht="26.25">
      <c r="A174" s="288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45"/>
      <c r="I174" s="45"/>
    </row>
    <row r="175" spans="1:9" ht="26.25">
      <c r="A175" s="288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45"/>
      <c r="I175" s="45"/>
    </row>
    <row r="176" spans="1:9" ht="26.25">
      <c r="A176" s="288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45"/>
      <c r="I176" s="45"/>
    </row>
    <row r="177" spans="1:9" ht="92.25">
      <c r="A177" s="288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100"/>
      <c r="I177" s="100"/>
    </row>
    <row r="178" spans="1:9" ht="26.25">
      <c r="A178" s="288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45"/>
      <c r="I178" s="45"/>
    </row>
    <row r="179" spans="1:9" ht="19.5" customHeight="1">
      <c r="A179" s="288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45"/>
      <c r="I179" s="45"/>
    </row>
    <row r="180" spans="1:9" ht="38.25" customHeight="1">
      <c r="A180" s="288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76"/>
      <c r="I180" s="76"/>
    </row>
    <row r="181" spans="1:9" ht="15">
      <c r="A181" s="288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45"/>
      <c r="I181" s="45"/>
    </row>
    <row r="182" spans="1:9" ht="26.25">
      <c r="A182" s="288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45"/>
      <c r="I182" s="45"/>
    </row>
    <row r="183" spans="1:9" ht="33.75" customHeight="1">
      <c r="A183" s="288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45"/>
      <c r="I183" s="45"/>
    </row>
    <row r="184" spans="1:9" ht="15">
      <c r="A184" s="288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45"/>
      <c r="I184" s="45"/>
    </row>
    <row r="185" spans="1:9" ht="15">
      <c r="A185" s="288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100"/>
      <c r="I185" s="100"/>
    </row>
    <row r="186" spans="1:9" ht="15">
      <c r="A186" s="288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45"/>
      <c r="I186" s="45"/>
    </row>
    <row r="187" spans="1:9" ht="30.75" customHeight="1">
      <c r="A187" s="288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45"/>
      <c r="I187" s="45"/>
    </row>
    <row r="188" spans="1:9" ht="15">
      <c r="A188" s="288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76"/>
      <c r="I188" s="76"/>
    </row>
    <row r="189" spans="1:9" ht="15">
      <c r="A189" s="288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45"/>
      <c r="I189" s="45"/>
    </row>
    <row r="190" spans="1:9" ht="26.25">
      <c r="A190" s="288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45"/>
      <c r="I190" s="45"/>
    </row>
    <row r="191" spans="1:9" ht="27.75" customHeight="1">
      <c r="A191" s="288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45"/>
      <c r="I191" s="45"/>
    </row>
    <row r="192" spans="1:9" ht="18.75" customHeight="1">
      <c r="A192" s="288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100"/>
      <c r="I192" s="100"/>
    </row>
    <row r="193" spans="1:9" ht="15">
      <c r="A193" s="288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45"/>
      <c r="I193" s="45"/>
    </row>
    <row r="194" spans="1:9" ht="32.25" customHeight="1">
      <c r="A194" s="288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45"/>
      <c r="I194" s="45"/>
    </row>
    <row r="195" spans="1:9" ht="26.25">
      <c r="A195" s="288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76"/>
      <c r="I195" s="76"/>
    </row>
    <row r="196" spans="1:9" ht="26.25">
      <c r="A196" s="288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49"/>
      <c r="I196" s="49"/>
    </row>
    <row r="197" spans="1:9" ht="15">
      <c r="A197" s="288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100"/>
      <c r="I197" s="100"/>
    </row>
    <row r="198" spans="1:9" ht="15">
      <c r="A198" s="288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45"/>
      <c r="I198" s="45"/>
    </row>
    <row r="199" spans="1:9" ht="15">
      <c r="A199" s="288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45"/>
      <c r="I199" s="45"/>
    </row>
    <row r="200" spans="1:9" ht="52.5">
      <c r="A200" s="288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76"/>
      <c r="I200" s="76"/>
    </row>
    <row r="201" spans="1:9" ht="26.25">
      <c r="A201" s="288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45"/>
      <c r="I201" s="45"/>
    </row>
    <row r="202" spans="1:9" ht="26.25">
      <c r="A202" s="288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45"/>
      <c r="I202" s="45"/>
    </row>
    <row r="203" spans="1:9" ht="15">
      <c r="A203" s="99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45"/>
      <c r="I203" s="45"/>
    </row>
    <row r="204" spans="1:9" ht="15">
      <c r="A204" s="37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45"/>
      <c r="I204" s="45"/>
    </row>
    <row r="205" spans="1:9" ht="15">
      <c r="A205" s="37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45"/>
      <c r="I205" s="45"/>
    </row>
    <row r="206" spans="1:9" ht="15">
      <c r="A206" s="37"/>
      <c r="B206" s="102" t="s">
        <v>455</v>
      </c>
      <c r="C206" s="55"/>
      <c r="D206" s="62" t="s">
        <v>456</v>
      </c>
      <c r="E206" s="62" t="s">
        <v>456</v>
      </c>
      <c r="F206" s="69" t="s">
        <v>457</v>
      </c>
      <c r="G206" s="74" t="s">
        <v>123</v>
      </c>
      <c r="H206" s="45"/>
      <c r="I206" s="45"/>
    </row>
    <row r="207" spans="1:9" ht="13.5">
      <c r="A207" s="94" t="s">
        <v>403</v>
      </c>
      <c r="H207" s="101"/>
      <c r="I207" s="101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1"/>
  <sheetViews>
    <sheetView view="pageLayout" workbookViewId="0" topLeftCell="A22">
      <selection activeCell="B6" sqref="B6"/>
    </sheetView>
  </sheetViews>
  <sheetFormatPr defaultColWidth="9.125" defaultRowHeight="12.75"/>
  <cols>
    <col min="1" max="1" width="9.375" style="5" customWidth="1"/>
    <col min="2" max="2" width="65.00390625" style="5" customWidth="1"/>
    <col min="3" max="3" width="13.625" style="105" customWidth="1"/>
    <col min="4" max="16384" width="9.125" style="5" customWidth="1"/>
  </cols>
  <sheetData>
    <row r="1" spans="2:3" ht="12.75" customHeight="1">
      <c r="B1" s="147"/>
      <c r="C1" s="150" t="s">
        <v>315</v>
      </c>
    </row>
    <row r="2" spans="2:3" ht="13.5">
      <c r="B2" s="147"/>
      <c r="C2" s="146" t="s">
        <v>584</v>
      </c>
    </row>
    <row r="3" spans="2:3" ht="12.75" customHeight="1">
      <c r="B3" s="254" t="s">
        <v>585</v>
      </c>
      <c r="C3" s="254"/>
    </row>
    <row r="4" spans="1:3" ht="13.5">
      <c r="A4" s="6"/>
      <c r="B4" s="254" t="s">
        <v>610</v>
      </c>
      <c r="C4" s="254"/>
    </row>
    <row r="5" spans="1:3" ht="12.75" customHeight="1">
      <c r="A5" s="7"/>
      <c r="B5" s="254" t="s">
        <v>635</v>
      </c>
      <c r="C5" s="254"/>
    </row>
    <row r="6" spans="1:2" ht="6.75" customHeight="1">
      <c r="A6" s="8"/>
      <c r="B6" s="1"/>
    </row>
    <row r="7" spans="1:3" ht="12.75" customHeight="1">
      <c r="A7" s="290" t="s">
        <v>623</v>
      </c>
      <c r="B7" s="290"/>
      <c r="C7" s="290"/>
    </row>
    <row r="8" spans="1:3" ht="37.5" customHeight="1">
      <c r="A8" s="290"/>
      <c r="B8" s="290"/>
      <c r="C8" s="290"/>
    </row>
    <row r="9" spans="1:3" ht="9.75" customHeight="1">
      <c r="A9" s="161"/>
      <c r="B9" s="162"/>
      <c r="C9" s="175" t="s">
        <v>43</v>
      </c>
    </row>
    <row r="10" spans="1:3" ht="27.75" customHeight="1">
      <c r="A10" s="211" t="s">
        <v>531</v>
      </c>
      <c r="B10" s="211" t="s">
        <v>598</v>
      </c>
      <c r="C10" s="212" t="s">
        <v>599</v>
      </c>
    </row>
    <row r="11" spans="1:3" ht="15.75" customHeight="1">
      <c r="A11" s="213" t="s">
        <v>554</v>
      </c>
      <c r="B11" s="88" t="s">
        <v>60</v>
      </c>
      <c r="C11" s="190">
        <f>C12+C13+C14+C15</f>
        <v>2471.8</v>
      </c>
    </row>
    <row r="12" spans="1:3" ht="26.25" customHeight="1">
      <c r="A12" s="214" t="s">
        <v>555</v>
      </c>
      <c r="B12" s="182" t="s">
        <v>62</v>
      </c>
      <c r="C12" s="191">
        <v>1118.42</v>
      </c>
    </row>
    <row r="13" spans="1:3" ht="39.75" customHeight="1">
      <c r="A13" s="214" t="s">
        <v>556</v>
      </c>
      <c r="B13" s="182" t="s">
        <v>177</v>
      </c>
      <c r="C13" s="191">
        <v>872.62</v>
      </c>
    </row>
    <row r="14" spans="1:3" ht="27.75" customHeight="1">
      <c r="A14" s="214" t="s">
        <v>557</v>
      </c>
      <c r="B14" s="182" t="s">
        <v>609</v>
      </c>
      <c r="C14" s="191">
        <v>480.76</v>
      </c>
    </row>
    <row r="15" spans="1:3" ht="15.75" customHeight="1">
      <c r="A15" s="214" t="s">
        <v>558</v>
      </c>
      <c r="B15" s="182" t="s">
        <v>181</v>
      </c>
      <c r="C15" s="191">
        <v>0</v>
      </c>
    </row>
    <row r="16" spans="1:3" ht="15.75" customHeight="1">
      <c r="A16" s="213" t="s">
        <v>559</v>
      </c>
      <c r="B16" s="86" t="s">
        <v>67</v>
      </c>
      <c r="C16" s="190">
        <v>3286.1</v>
      </c>
    </row>
    <row r="17" spans="1:3" ht="18" customHeight="1">
      <c r="A17" s="213" t="s">
        <v>560</v>
      </c>
      <c r="B17" s="86" t="s">
        <v>69</v>
      </c>
      <c r="C17" s="190">
        <f>C18</f>
        <v>293.4</v>
      </c>
    </row>
    <row r="18" spans="1:3" ht="15" customHeight="1">
      <c r="A18" s="214" t="s">
        <v>561</v>
      </c>
      <c r="B18" s="182" t="s">
        <v>71</v>
      </c>
      <c r="C18" s="191">
        <v>293.4</v>
      </c>
    </row>
    <row r="19" spans="1:3" ht="26.25">
      <c r="A19" s="213" t="s">
        <v>562</v>
      </c>
      <c r="B19" s="86" t="s">
        <v>73</v>
      </c>
      <c r="C19" s="190">
        <f>C20</f>
        <v>80</v>
      </c>
    </row>
    <row r="20" spans="1:3" ht="24.75" customHeight="1">
      <c r="A20" s="214" t="s">
        <v>563</v>
      </c>
      <c r="B20" s="182" t="s">
        <v>532</v>
      </c>
      <c r="C20" s="191">
        <v>80</v>
      </c>
    </row>
    <row r="21" spans="1:3" ht="15.75" customHeight="1">
      <c r="A21" s="213" t="s">
        <v>564</v>
      </c>
      <c r="B21" s="88" t="s">
        <v>187</v>
      </c>
      <c r="C21" s="190">
        <f>C22+C23</f>
        <v>415.4</v>
      </c>
    </row>
    <row r="22" spans="1:3" ht="15.75" customHeight="1">
      <c r="A22" s="214" t="s">
        <v>565</v>
      </c>
      <c r="B22" s="182" t="s">
        <v>195</v>
      </c>
      <c r="C22" s="191">
        <v>390.4</v>
      </c>
    </row>
    <row r="23" spans="1:3" ht="15.75" customHeight="1">
      <c r="A23" s="214" t="s">
        <v>566</v>
      </c>
      <c r="B23" s="182" t="s">
        <v>196</v>
      </c>
      <c r="C23" s="191">
        <v>25</v>
      </c>
    </row>
    <row r="24" spans="1:3" ht="15.75" customHeight="1">
      <c r="A24" s="213" t="s">
        <v>567</v>
      </c>
      <c r="B24" s="88" t="s">
        <v>77</v>
      </c>
      <c r="C24" s="190">
        <f>C25+C26+C27</f>
        <v>470</v>
      </c>
    </row>
    <row r="25" spans="1:3" ht="15.75" customHeight="1">
      <c r="A25" s="214" t="s">
        <v>568</v>
      </c>
      <c r="B25" s="186" t="s">
        <v>271</v>
      </c>
      <c r="C25" s="191">
        <v>250</v>
      </c>
    </row>
    <row r="26" spans="1:3" ht="15.75" customHeight="1">
      <c r="A26" s="214" t="s">
        <v>569</v>
      </c>
      <c r="B26" s="182" t="s">
        <v>79</v>
      </c>
      <c r="C26" s="191">
        <v>30</v>
      </c>
    </row>
    <row r="27" spans="1:3" ht="15.75" customHeight="1">
      <c r="A27" s="214" t="s">
        <v>570</v>
      </c>
      <c r="B27" s="182" t="s">
        <v>581</v>
      </c>
      <c r="C27" s="191">
        <v>190</v>
      </c>
    </row>
    <row r="28" spans="1:3" ht="27.75" customHeight="1">
      <c r="A28" s="214" t="s">
        <v>632</v>
      </c>
      <c r="B28" s="159" t="s">
        <v>630</v>
      </c>
      <c r="C28" s="190">
        <f>C29</f>
        <v>4.8</v>
      </c>
    </row>
    <row r="29" spans="1:3" ht="27.75" customHeight="1">
      <c r="A29" s="214" t="s">
        <v>632</v>
      </c>
      <c r="B29" s="182" t="s">
        <v>631</v>
      </c>
      <c r="C29" s="191">
        <v>4.8</v>
      </c>
    </row>
    <row r="30" spans="1:3" ht="19.5" customHeight="1">
      <c r="A30" s="213" t="s">
        <v>571</v>
      </c>
      <c r="B30" s="88" t="s">
        <v>130</v>
      </c>
      <c r="C30" s="190">
        <f>C31</f>
        <v>3248.89</v>
      </c>
    </row>
    <row r="31" spans="1:5" ht="15" customHeight="1">
      <c r="A31" s="214" t="s">
        <v>572</v>
      </c>
      <c r="B31" s="182" t="s">
        <v>582</v>
      </c>
      <c r="C31" s="191">
        <v>3248.89</v>
      </c>
      <c r="E31" s="5" t="s">
        <v>536</v>
      </c>
    </row>
    <row r="32" spans="1:3" ht="15.75" customHeight="1">
      <c r="A32" s="213" t="s">
        <v>573</v>
      </c>
      <c r="B32" s="88" t="s">
        <v>86</v>
      </c>
      <c r="C32" s="190">
        <f>C33+C34</f>
        <v>150</v>
      </c>
    </row>
    <row r="33" spans="1:3" ht="15" customHeight="1">
      <c r="A33" s="214" t="s">
        <v>574</v>
      </c>
      <c r="B33" s="182" t="s">
        <v>88</v>
      </c>
      <c r="C33" s="191">
        <v>0</v>
      </c>
    </row>
    <row r="34" spans="1:3" ht="15.75" customHeight="1">
      <c r="A34" s="214" t="s">
        <v>575</v>
      </c>
      <c r="B34" s="182" t="s">
        <v>513</v>
      </c>
      <c r="C34" s="191">
        <v>150</v>
      </c>
    </row>
    <row r="35" spans="1:3" ht="15" customHeight="1">
      <c r="A35" s="213" t="s">
        <v>89</v>
      </c>
      <c r="B35" s="88" t="s">
        <v>90</v>
      </c>
      <c r="C35" s="190">
        <f>C36</f>
        <v>10</v>
      </c>
    </row>
    <row r="36" spans="1:3" ht="14.25" customHeight="1">
      <c r="A36" s="214" t="s">
        <v>576</v>
      </c>
      <c r="B36" s="182" t="s">
        <v>211</v>
      </c>
      <c r="C36" s="191">
        <v>10</v>
      </c>
    </row>
    <row r="37" spans="1:3" ht="38.25" customHeight="1">
      <c r="A37" s="213" t="s">
        <v>577</v>
      </c>
      <c r="B37" s="86" t="s">
        <v>216</v>
      </c>
      <c r="C37" s="190">
        <f>C38</f>
        <v>11.68</v>
      </c>
    </row>
    <row r="38" spans="1:3" ht="12.75">
      <c r="A38" s="214" t="s">
        <v>578</v>
      </c>
      <c r="B38" s="215" t="s">
        <v>583</v>
      </c>
      <c r="C38" s="191">
        <v>11.68</v>
      </c>
    </row>
    <row r="39" spans="1:3" ht="12.75">
      <c r="A39" s="214"/>
      <c r="B39" s="216" t="s">
        <v>122</v>
      </c>
      <c r="C39" s="217">
        <f>C11+C16+C17+C19+C21+C24+C30+C32+C35+C37+C28</f>
        <v>10442.069999999998</v>
      </c>
    </row>
    <row r="40" spans="1:3" ht="12.75">
      <c r="A40" s="218"/>
      <c r="B40" s="219" t="s">
        <v>463</v>
      </c>
      <c r="C40" s="220">
        <v>0</v>
      </c>
    </row>
    <row r="41" spans="1:3" ht="12.75">
      <c r="A41" s="125"/>
      <c r="C41" s="5"/>
    </row>
  </sheetData>
  <sheetProtection/>
  <mergeCells count="4">
    <mergeCell ref="A7:C8"/>
    <mergeCell ref="B3:C3"/>
    <mergeCell ref="B4:C4"/>
    <mergeCell ref="B5:C5"/>
  </mergeCells>
  <printOptions/>
  <pageMargins left="0.86" right="0.7086614173228347" top="0.7480314960629921" bottom="0.7480314960629921" header="0.31496062992125984" footer="0.31496062992125984"/>
  <pageSetup horizontalDpi="600" verticalDpi="600" orientation="portrait" paperSize="9" scale="96" r:id="rId1"/>
  <headerFooter differentFirst="1">
    <oddHeader>&amp;CСтруктурный макет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6">
      <selection activeCell="B6" sqref="B6"/>
    </sheetView>
  </sheetViews>
  <sheetFormatPr defaultColWidth="9.125" defaultRowHeight="12.75"/>
  <cols>
    <col min="1" max="1" width="9.375" style="5" customWidth="1"/>
    <col min="2" max="2" width="65.00390625" style="5" customWidth="1"/>
    <col min="3" max="4" width="10.125" style="105" customWidth="1"/>
    <col min="5" max="16384" width="9.125" style="5" customWidth="1"/>
  </cols>
  <sheetData>
    <row r="1" spans="2:4" ht="12.75" customHeight="1">
      <c r="B1" s="147"/>
      <c r="C1" s="254" t="s">
        <v>606</v>
      </c>
      <c r="D1" s="254"/>
    </row>
    <row r="2" spans="2:4" ht="13.5">
      <c r="B2" s="254" t="s">
        <v>584</v>
      </c>
      <c r="C2" s="254"/>
      <c r="D2" s="254"/>
    </row>
    <row r="3" spans="2:4" ht="12.75" customHeight="1">
      <c r="B3" s="254" t="s">
        <v>585</v>
      </c>
      <c r="C3" s="254"/>
      <c r="D3" s="254"/>
    </row>
    <row r="4" spans="1:4" ht="13.5">
      <c r="A4" s="6"/>
      <c r="B4" s="254" t="s">
        <v>610</v>
      </c>
      <c r="C4" s="254"/>
      <c r="D4" s="254"/>
    </row>
    <row r="5" spans="1:4" ht="12.75" customHeight="1">
      <c r="A5" s="7"/>
      <c r="B5" s="254" t="s">
        <v>635</v>
      </c>
      <c r="C5" s="254"/>
      <c r="D5" s="254"/>
    </row>
    <row r="6" spans="1:2" ht="6.75" customHeight="1">
      <c r="A6" s="8"/>
      <c r="B6" s="1"/>
    </row>
    <row r="7" spans="1:4" ht="12.75" customHeight="1">
      <c r="A7" s="290" t="s">
        <v>624</v>
      </c>
      <c r="B7" s="290"/>
      <c r="C7" s="290"/>
      <c r="D7" s="290"/>
    </row>
    <row r="8" spans="1:4" ht="37.5" customHeight="1">
      <c r="A8" s="290"/>
      <c r="B8" s="290"/>
      <c r="C8" s="290"/>
      <c r="D8" s="290"/>
    </row>
    <row r="9" spans="1:4" ht="9.75" customHeight="1">
      <c r="A9" s="161"/>
      <c r="B9" s="162"/>
      <c r="C9" s="291" t="s">
        <v>43</v>
      </c>
      <c r="D9" s="291"/>
    </row>
    <row r="10" spans="1:4" ht="44.25" customHeight="1">
      <c r="A10" s="221" t="s">
        <v>531</v>
      </c>
      <c r="B10" s="221" t="s">
        <v>597</v>
      </c>
      <c r="C10" s="222" t="s">
        <v>600</v>
      </c>
      <c r="D10" s="222" t="s">
        <v>625</v>
      </c>
    </row>
    <row r="11" spans="1:4" ht="15.75" customHeight="1">
      <c r="A11" s="223" t="s">
        <v>554</v>
      </c>
      <c r="B11" s="224" t="s">
        <v>60</v>
      </c>
      <c r="C11" s="42">
        <f>C12+C13+C14+C15</f>
        <v>2471.8</v>
      </c>
      <c r="D11" s="42">
        <f>D12+D13+D14+D15</f>
        <v>2471.8</v>
      </c>
    </row>
    <row r="12" spans="1:4" ht="30" customHeight="1">
      <c r="A12" s="225" t="s">
        <v>555</v>
      </c>
      <c r="B12" s="168" t="s">
        <v>62</v>
      </c>
      <c r="C12" s="40">
        <v>1118.42</v>
      </c>
      <c r="D12" s="40">
        <v>1118.42</v>
      </c>
    </row>
    <row r="13" spans="1:4" ht="44.25" customHeight="1">
      <c r="A13" s="225" t="s">
        <v>556</v>
      </c>
      <c r="B13" s="168" t="s">
        <v>177</v>
      </c>
      <c r="C13" s="40">
        <v>872.62</v>
      </c>
      <c r="D13" s="40">
        <v>872.62</v>
      </c>
    </row>
    <row r="14" spans="1:4" ht="36.75" customHeight="1">
      <c r="A14" s="225" t="s">
        <v>557</v>
      </c>
      <c r="B14" s="168" t="s">
        <v>609</v>
      </c>
      <c r="C14" s="40">
        <v>480.76</v>
      </c>
      <c r="D14" s="40">
        <v>480.76</v>
      </c>
    </row>
    <row r="15" spans="1:4" ht="15.75" customHeight="1">
      <c r="A15" s="225" t="s">
        <v>558</v>
      </c>
      <c r="B15" s="168" t="s">
        <v>181</v>
      </c>
      <c r="C15" s="40">
        <v>0</v>
      </c>
      <c r="D15" s="40">
        <v>0</v>
      </c>
    </row>
    <row r="16" spans="1:4" ht="15.75" customHeight="1">
      <c r="A16" s="223" t="s">
        <v>559</v>
      </c>
      <c r="B16" s="165" t="s">
        <v>67</v>
      </c>
      <c r="C16" s="42">
        <v>3164.42</v>
      </c>
      <c r="D16" s="42">
        <v>3412.45</v>
      </c>
    </row>
    <row r="17" spans="1:4" ht="18" customHeight="1">
      <c r="A17" s="223" t="s">
        <v>560</v>
      </c>
      <c r="B17" s="165" t="s">
        <v>69</v>
      </c>
      <c r="C17" s="42">
        <f>C18</f>
        <v>296.6</v>
      </c>
      <c r="D17" s="42">
        <f>D18</f>
        <v>307.5</v>
      </c>
    </row>
    <row r="18" spans="1:4" ht="15" customHeight="1">
      <c r="A18" s="225" t="s">
        <v>561</v>
      </c>
      <c r="B18" s="168" t="s">
        <v>71</v>
      </c>
      <c r="C18" s="40">
        <v>296.6</v>
      </c>
      <c r="D18" s="40">
        <v>307.5</v>
      </c>
    </row>
    <row r="19" spans="1:4" ht="27">
      <c r="A19" s="223" t="s">
        <v>562</v>
      </c>
      <c r="B19" s="165" t="s">
        <v>73</v>
      </c>
      <c r="C19" s="42">
        <f>C20</f>
        <v>120</v>
      </c>
      <c r="D19" s="42">
        <f>D20</f>
        <v>120</v>
      </c>
    </row>
    <row r="20" spans="1:4" ht="32.25" customHeight="1">
      <c r="A20" s="225" t="s">
        <v>563</v>
      </c>
      <c r="B20" s="168" t="s">
        <v>532</v>
      </c>
      <c r="C20" s="40">
        <v>120</v>
      </c>
      <c r="D20" s="40">
        <v>120</v>
      </c>
    </row>
    <row r="21" spans="1:4" ht="15.75" customHeight="1">
      <c r="A21" s="223" t="s">
        <v>564</v>
      </c>
      <c r="B21" s="224" t="s">
        <v>187</v>
      </c>
      <c r="C21" s="42">
        <f>C22+C23</f>
        <v>439.4</v>
      </c>
      <c r="D21" s="42">
        <f>D22+D23</f>
        <v>439.4</v>
      </c>
    </row>
    <row r="22" spans="1:4" ht="18.75" customHeight="1">
      <c r="A22" s="225" t="s">
        <v>565</v>
      </c>
      <c r="B22" s="168" t="s">
        <v>195</v>
      </c>
      <c r="C22" s="40">
        <v>439.4</v>
      </c>
      <c r="D22" s="40">
        <v>439.4</v>
      </c>
    </row>
    <row r="23" spans="1:4" ht="18.75" customHeight="1">
      <c r="A23" s="225" t="s">
        <v>566</v>
      </c>
      <c r="B23" s="168" t="s">
        <v>196</v>
      </c>
      <c r="C23" s="40">
        <v>0</v>
      </c>
      <c r="D23" s="40">
        <v>0</v>
      </c>
    </row>
    <row r="24" spans="1:4" ht="18" customHeight="1">
      <c r="A24" s="223" t="s">
        <v>567</v>
      </c>
      <c r="B24" s="224" t="s">
        <v>77</v>
      </c>
      <c r="C24" s="42">
        <f>C25+C26+C27</f>
        <v>545</v>
      </c>
      <c r="D24" s="42">
        <f>D25+D26+D27</f>
        <v>350</v>
      </c>
    </row>
    <row r="25" spans="1:4" ht="18" customHeight="1">
      <c r="A25" s="225" t="s">
        <v>568</v>
      </c>
      <c r="B25" s="171" t="s">
        <v>271</v>
      </c>
      <c r="C25" s="40">
        <v>250</v>
      </c>
      <c r="D25" s="40">
        <v>250</v>
      </c>
    </row>
    <row r="26" spans="1:4" ht="17.25" customHeight="1">
      <c r="A26" s="225" t="s">
        <v>569</v>
      </c>
      <c r="B26" s="168" t="s">
        <v>79</v>
      </c>
      <c r="C26" s="40">
        <v>100</v>
      </c>
      <c r="D26" s="40">
        <v>100</v>
      </c>
    </row>
    <row r="27" spans="1:4" ht="18" customHeight="1">
      <c r="A27" s="225" t="s">
        <v>570</v>
      </c>
      <c r="B27" s="168" t="s">
        <v>581</v>
      </c>
      <c r="C27" s="40">
        <v>195</v>
      </c>
      <c r="D27" s="40">
        <v>0</v>
      </c>
    </row>
    <row r="28" spans="1:4" ht="19.5" customHeight="1">
      <c r="A28" s="223" t="s">
        <v>571</v>
      </c>
      <c r="B28" s="224" t="s">
        <v>130</v>
      </c>
      <c r="C28" s="42">
        <f>C29</f>
        <v>2375.71</v>
      </c>
      <c r="D28" s="42">
        <f>D29</f>
        <v>2271.88</v>
      </c>
    </row>
    <row r="29" spans="1:4" ht="15" customHeight="1">
      <c r="A29" s="225" t="s">
        <v>572</v>
      </c>
      <c r="B29" s="168" t="s">
        <v>582</v>
      </c>
      <c r="C29" s="40">
        <v>2375.71</v>
      </c>
      <c r="D29" s="40">
        <v>2271.88</v>
      </c>
    </row>
    <row r="30" spans="1:4" ht="15.75" customHeight="1">
      <c r="A30" s="223" t="s">
        <v>573</v>
      </c>
      <c r="B30" s="224" t="s">
        <v>86</v>
      </c>
      <c r="C30" s="42">
        <f>C31+C32</f>
        <v>100</v>
      </c>
      <c r="D30" s="42">
        <f>D31+D32</f>
        <v>100</v>
      </c>
    </row>
    <row r="31" spans="1:4" ht="15" customHeight="1">
      <c r="A31" s="225" t="s">
        <v>574</v>
      </c>
      <c r="B31" s="168" t="s">
        <v>88</v>
      </c>
      <c r="C31" s="40">
        <v>0</v>
      </c>
      <c r="D31" s="40">
        <v>0</v>
      </c>
    </row>
    <row r="32" spans="1:4" ht="15.75" customHeight="1">
      <c r="A32" s="225" t="s">
        <v>575</v>
      </c>
      <c r="B32" s="168" t="s">
        <v>513</v>
      </c>
      <c r="C32" s="40">
        <v>100</v>
      </c>
      <c r="D32" s="40">
        <v>100</v>
      </c>
    </row>
    <row r="33" spans="1:4" ht="15" customHeight="1">
      <c r="A33" s="223" t="s">
        <v>89</v>
      </c>
      <c r="B33" s="224" t="s">
        <v>90</v>
      </c>
      <c r="C33" s="42">
        <f>C34</f>
        <v>10</v>
      </c>
      <c r="D33" s="42">
        <f>D34</f>
        <v>10</v>
      </c>
    </row>
    <row r="34" spans="1:4" ht="14.25" customHeight="1">
      <c r="A34" s="225" t="s">
        <v>576</v>
      </c>
      <c r="B34" s="168" t="s">
        <v>211</v>
      </c>
      <c r="C34" s="40">
        <v>10</v>
      </c>
      <c r="D34" s="40">
        <v>10</v>
      </c>
    </row>
    <row r="35" spans="1:4" ht="47.25" customHeight="1">
      <c r="A35" s="223" t="s">
        <v>577</v>
      </c>
      <c r="B35" s="165" t="s">
        <v>216</v>
      </c>
      <c r="C35" s="42">
        <f>C36</f>
        <v>11.68</v>
      </c>
      <c r="D35" s="42">
        <f>D36</f>
        <v>11.68</v>
      </c>
    </row>
    <row r="36" spans="1:4" ht="13.5">
      <c r="A36" s="225" t="s">
        <v>578</v>
      </c>
      <c r="B36" s="226" t="s">
        <v>583</v>
      </c>
      <c r="C36" s="40">
        <v>11.68</v>
      </c>
      <c r="D36" s="40">
        <v>11.68</v>
      </c>
    </row>
    <row r="37" spans="1:4" ht="13.5">
      <c r="A37" s="225"/>
      <c r="B37" s="234" t="s">
        <v>633</v>
      </c>
      <c r="C37" s="41">
        <v>113.89</v>
      </c>
      <c r="D37" s="41">
        <v>227.52</v>
      </c>
    </row>
    <row r="38" spans="1:4" ht="13.5">
      <c r="A38" s="225"/>
      <c r="B38" s="227" t="s">
        <v>122</v>
      </c>
      <c r="C38" s="228">
        <f>C11+C16+C17+C19+C21+C24+C28+C30+C33+C35+C37</f>
        <v>9648.5</v>
      </c>
      <c r="D38" s="228">
        <f>D11+D16+D17+D19+D21+D24+D28+D30+D33+D35+D37</f>
        <v>9722.23</v>
      </c>
    </row>
    <row r="39" spans="1:4" ht="15">
      <c r="A39" s="229"/>
      <c r="B39" s="230" t="s">
        <v>463</v>
      </c>
      <c r="C39" s="231">
        <v>0</v>
      </c>
      <c r="D39" s="231">
        <v>0</v>
      </c>
    </row>
    <row r="40" spans="1:4" ht="12.75">
      <c r="A40" s="125"/>
      <c r="C40" s="5"/>
      <c r="D40" s="5"/>
    </row>
  </sheetData>
  <sheetProtection/>
  <mergeCells count="7">
    <mergeCell ref="C9:D9"/>
    <mergeCell ref="C1:D1"/>
    <mergeCell ref="B2:D2"/>
    <mergeCell ref="B3:D3"/>
    <mergeCell ref="B4:D4"/>
    <mergeCell ref="B5:D5"/>
    <mergeCell ref="A7:D8"/>
  </mergeCells>
  <printOptions/>
  <pageMargins left="0.7" right="0.1" top="0.75" bottom="0.22" header="0.3" footer="0.24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6"/>
  <sheetViews>
    <sheetView view="pageLayout" zoomScaleSheetLayoutView="115" workbookViewId="0" topLeftCell="A1">
      <selection activeCell="B6" sqref="B6"/>
    </sheetView>
  </sheetViews>
  <sheetFormatPr defaultColWidth="9.125" defaultRowHeight="12.75"/>
  <cols>
    <col min="1" max="1" width="32.625" style="5" customWidth="1"/>
    <col min="2" max="2" width="52.125" style="5" customWidth="1"/>
    <col min="3" max="3" width="9.625" style="5" bestFit="1" customWidth="1"/>
    <col min="4" max="16384" width="9.125" style="5" customWidth="1"/>
  </cols>
  <sheetData>
    <row r="1" spans="2:3" ht="12.75" customHeight="1">
      <c r="B1" s="147"/>
      <c r="C1" s="150" t="s">
        <v>317</v>
      </c>
    </row>
    <row r="2" spans="2:3" ht="13.5">
      <c r="B2" s="147"/>
      <c r="C2" s="156" t="s">
        <v>584</v>
      </c>
    </row>
    <row r="3" spans="2:3" ht="12.75" customHeight="1">
      <c r="B3" s="254" t="s">
        <v>585</v>
      </c>
      <c r="C3" s="254"/>
    </row>
    <row r="4" spans="1:3" ht="13.5">
      <c r="A4" s="6"/>
      <c r="B4" s="254" t="s">
        <v>610</v>
      </c>
      <c r="C4" s="254"/>
    </row>
    <row r="5" spans="1:3" ht="12.75" customHeight="1">
      <c r="A5" s="148"/>
      <c r="B5" s="254" t="s">
        <v>635</v>
      </c>
      <c r="C5" s="254"/>
    </row>
    <row r="6" ht="12.75">
      <c r="A6" s="8"/>
    </row>
    <row r="7" spans="1:3" ht="12.75" customHeight="1">
      <c r="A7" s="261" t="s">
        <v>626</v>
      </c>
      <c r="B7" s="261"/>
      <c r="C7" s="261"/>
    </row>
    <row r="8" spans="1:3" ht="29.25" customHeight="1">
      <c r="A8" s="261"/>
      <c r="B8" s="261"/>
      <c r="C8" s="261"/>
    </row>
    <row r="9" spans="1:3" ht="12.75" customHeight="1">
      <c r="A9" s="10"/>
      <c r="C9" s="21" t="s">
        <v>43</v>
      </c>
    </row>
    <row r="10" spans="1:3" ht="32.25" customHeight="1">
      <c r="A10" s="15" t="s">
        <v>57</v>
      </c>
      <c r="B10" s="15" t="s">
        <v>1</v>
      </c>
      <c r="C10" s="15" t="s">
        <v>602</v>
      </c>
    </row>
    <row r="11" spans="1:3" ht="32.25" customHeight="1">
      <c r="A11" s="16" t="s">
        <v>398</v>
      </c>
      <c r="B11" s="3" t="s">
        <v>124</v>
      </c>
      <c r="C11" s="123">
        <f>C15+C13</f>
        <v>0</v>
      </c>
    </row>
    <row r="12" spans="1:3" ht="26.25" customHeight="1">
      <c r="A12" s="16" t="s">
        <v>399</v>
      </c>
      <c r="B12" s="18" t="s">
        <v>125</v>
      </c>
      <c r="C12" s="123">
        <f>C13</f>
        <v>-10442.07</v>
      </c>
    </row>
    <row r="13" spans="1:3" ht="33.75" customHeight="1">
      <c r="A13" s="16" t="s">
        <v>400</v>
      </c>
      <c r="B13" s="3" t="s">
        <v>579</v>
      </c>
      <c r="C13" s="123">
        <v>-10442.07</v>
      </c>
    </row>
    <row r="14" spans="1:3" ht="27" customHeight="1">
      <c r="A14" s="16" t="s">
        <v>401</v>
      </c>
      <c r="B14" s="18" t="s">
        <v>127</v>
      </c>
      <c r="C14" s="123">
        <f>C15</f>
        <v>10442.07</v>
      </c>
    </row>
    <row r="15" spans="1:3" ht="36.75" customHeight="1">
      <c r="A15" s="16" t="s">
        <v>402</v>
      </c>
      <c r="B15" s="3" t="s">
        <v>580</v>
      </c>
      <c r="C15" s="123">
        <v>10442.07</v>
      </c>
    </row>
    <row r="16" spans="1:3" ht="24.75" customHeight="1" hidden="1">
      <c r="A16" s="37"/>
      <c r="B16" s="25" t="s">
        <v>129</v>
      </c>
      <c r="C16" s="34"/>
    </row>
  </sheetData>
  <sheetProtection/>
  <mergeCells count="4">
    <mergeCell ref="A7:C8"/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125" defaultRowHeight="12.75"/>
  <cols>
    <col min="1" max="1" width="32.625" style="5" customWidth="1"/>
    <col min="2" max="2" width="56.50390625" style="5" customWidth="1"/>
    <col min="3" max="16384" width="9.125" style="5" customWidth="1"/>
  </cols>
  <sheetData>
    <row r="1" ht="12.75" customHeight="1">
      <c r="D1" s="1" t="s">
        <v>319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4" ht="13.5">
      <c r="A6" s="8"/>
      <c r="D6" s="1" t="s">
        <v>5</v>
      </c>
    </row>
    <row r="7" ht="12.75">
      <c r="A7" s="8"/>
    </row>
    <row r="8" spans="1:4" ht="12.75" customHeight="1">
      <c r="A8" s="261" t="s">
        <v>324</v>
      </c>
      <c r="B8" s="261"/>
      <c r="C8" s="261"/>
      <c r="D8" s="261"/>
    </row>
    <row r="9" spans="1:4" ht="29.25" customHeight="1">
      <c r="A9" s="261"/>
      <c r="B9" s="261"/>
      <c r="C9" s="261"/>
      <c r="D9" s="261"/>
    </row>
    <row r="10" spans="1:4" ht="12.75" customHeight="1">
      <c r="A10" s="10"/>
      <c r="D10" s="21" t="s">
        <v>43</v>
      </c>
    </row>
    <row r="11" spans="1:4" ht="32.25" customHeight="1">
      <c r="A11" s="270" t="s">
        <v>57</v>
      </c>
      <c r="B11" s="270" t="s">
        <v>1</v>
      </c>
      <c r="C11" s="270" t="s">
        <v>51</v>
      </c>
      <c r="D11" s="270"/>
    </row>
    <row r="12" spans="1:4" ht="21" customHeight="1">
      <c r="A12" s="270"/>
      <c r="B12" s="270"/>
      <c r="C12" s="15" t="s">
        <v>325</v>
      </c>
      <c r="D12" s="15" t="s">
        <v>326</v>
      </c>
    </row>
    <row r="13" spans="1:4" ht="27.75" customHeight="1">
      <c r="A13" s="2" t="s">
        <v>390</v>
      </c>
      <c r="B13" s="35" t="s">
        <v>309</v>
      </c>
      <c r="C13" s="32"/>
      <c r="D13" s="14"/>
    </row>
    <row r="14" spans="1:4" ht="27.75" customHeight="1">
      <c r="A14" s="16" t="s">
        <v>391</v>
      </c>
      <c r="B14" s="35" t="s">
        <v>161</v>
      </c>
      <c r="C14" s="33"/>
      <c r="D14" s="14"/>
    </row>
    <row r="15" spans="1:4" ht="27.75" customHeight="1">
      <c r="A15" s="16" t="s">
        <v>392</v>
      </c>
      <c r="B15" s="35" t="s">
        <v>162</v>
      </c>
      <c r="C15" s="33"/>
      <c r="D15" s="14"/>
    </row>
    <row r="16" spans="1:4" ht="27.75" customHeight="1">
      <c r="A16" s="2" t="s">
        <v>393</v>
      </c>
      <c r="B16" s="35" t="s">
        <v>310</v>
      </c>
      <c r="C16" s="33"/>
      <c r="D16" s="14"/>
    </row>
    <row r="17" spans="1:4" ht="47.25" customHeight="1">
      <c r="A17" s="16" t="s">
        <v>394</v>
      </c>
      <c r="B17" s="35" t="s">
        <v>163</v>
      </c>
      <c r="C17" s="33"/>
      <c r="D17" s="14"/>
    </row>
    <row r="18" spans="1:4" ht="44.25" customHeight="1">
      <c r="A18" s="16" t="s">
        <v>395</v>
      </c>
      <c r="B18" s="35" t="s">
        <v>164</v>
      </c>
      <c r="C18" s="34"/>
      <c r="D18" s="14"/>
    </row>
    <row r="19" spans="1:4" ht="27.75" customHeight="1">
      <c r="A19" s="2" t="s">
        <v>396</v>
      </c>
      <c r="B19" s="3" t="s">
        <v>311</v>
      </c>
      <c r="C19" s="14"/>
      <c r="D19" s="14"/>
    </row>
    <row r="20" spans="1:4" ht="47.25" customHeight="1">
      <c r="A20" s="16" t="s">
        <v>397</v>
      </c>
      <c r="B20" s="35" t="s">
        <v>165</v>
      </c>
      <c r="C20" s="14"/>
      <c r="D20" s="14"/>
    </row>
    <row r="21" spans="1:4" ht="27.75" customHeight="1">
      <c r="A21" s="16" t="s">
        <v>398</v>
      </c>
      <c r="B21" s="35" t="s">
        <v>124</v>
      </c>
      <c r="C21" s="14"/>
      <c r="D21" s="14"/>
    </row>
    <row r="22" spans="1:4" ht="27.75" customHeight="1">
      <c r="A22" s="33" t="s">
        <v>399</v>
      </c>
      <c r="B22" s="36" t="s">
        <v>125</v>
      </c>
      <c r="C22" s="14"/>
      <c r="D22" s="14"/>
    </row>
    <row r="23" spans="1:4" ht="27.75" customHeight="1">
      <c r="A23" s="33" t="s">
        <v>400</v>
      </c>
      <c r="B23" s="36" t="s">
        <v>126</v>
      </c>
      <c r="C23" s="14"/>
      <c r="D23" s="14"/>
    </row>
    <row r="24" spans="1:4" ht="27.75" customHeight="1">
      <c r="A24" s="33" t="s">
        <v>401</v>
      </c>
      <c r="B24" s="36" t="s">
        <v>127</v>
      </c>
      <c r="C24" s="14"/>
      <c r="D24" s="14"/>
    </row>
    <row r="25" spans="1:4" ht="27.75" customHeight="1">
      <c r="A25" s="33" t="s">
        <v>402</v>
      </c>
      <c r="B25" s="36" t="s">
        <v>128</v>
      </c>
      <c r="C25" s="14"/>
      <c r="D25" s="14"/>
    </row>
    <row r="26" spans="1:4" ht="13.5">
      <c r="A26" s="37"/>
      <c r="B26" s="25" t="s">
        <v>129</v>
      </c>
      <c r="C26" s="14"/>
      <c r="D26" s="14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61" t="s">
        <v>405</v>
      </c>
      <c r="B2" s="261"/>
      <c r="C2" s="261"/>
      <c r="D2" s="261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100</v>
      </c>
      <c r="C5" s="82" t="s">
        <v>96</v>
      </c>
      <c r="D5" s="82" t="s">
        <v>404</v>
      </c>
    </row>
    <row r="6" spans="1:4" ht="30.75">
      <c r="A6" s="83">
        <v>1</v>
      </c>
      <c r="B6" s="83" t="s">
        <v>259</v>
      </c>
      <c r="C6" s="80" t="s">
        <v>257</v>
      </c>
      <c r="D6" s="83" t="s">
        <v>406</v>
      </c>
    </row>
    <row r="7" spans="1:4" ht="51.75" customHeight="1">
      <c r="A7" s="83">
        <v>2</v>
      </c>
      <c r="B7" s="83" t="s">
        <v>260</v>
      </c>
      <c r="C7" s="80" t="s">
        <v>407</v>
      </c>
      <c r="D7" s="83" t="s">
        <v>406</v>
      </c>
    </row>
    <row r="8" spans="1:4" ht="78">
      <c r="A8" s="83">
        <v>3</v>
      </c>
      <c r="B8" s="83" t="s">
        <v>221</v>
      </c>
      <c r="C8" s="80" t="s">
        <v>106</v>
      </c>
      <c r="D8" s="83" t="s">
        <v>408</v>
      </c>
    </row>
    <row r="9" spans="1:4" ht="78">
      <c r="A9" s="83">
        <v>4</v>
      </c>
      <c r="B9" s="83" t="s">
        <v>222</v>
      </c>
      <c r="C9" s="80" t="s">
        <v>107</v>
      </c>
      <c r="D9" s="83" t="s">
        <v>408</v>
      </c>
    </row>
    <row r="10" spans="1:4" ht="78">
      <c r="A10" s="83">
        <v>5</v>
      </c>
      <c r="B10" s="83" t="s">
        <v>225</v>
      </c>
      <c r="C10" s="80" t="s">
        <v>109</v>
      </c>
      <c r="D10" s="83" t="s">
        <v>408</v>
      </c>
    </row>
    <row r="11" spans="1:4" ht="30.75">
      <c r="A11" s="83">
        <v>6</v>
      </c>
      <c r="B11" s="83" t="s">
        <v>441</v>
      </c>
      <c r="C11" s="80" t="s">
        <v>279</v>
      </c>
      <c r="D11" s="83" t="s">
        <v>409</v>
      </c>
    </row>
    <row r="12" spans="1:4" ht="15">
      <c r="A12" s="83">
        <v>7</v>
      </c>
      <c r="B12" s="83" t="s">
        <v>240</v>
      </c>
      <c r="C12" s="80" t="s">
        <v>237</v>
      </c>
      <c r="D12" s="83" t="s">
        <v>406</v>
      </c>
    </row>
    <row r="13" spans="1:4" ht="78">
      <c r="A13" s="83">
        <v>8</v>
      </c>
      <c r="B13" s="83" t="s">
        <v>241</v>
      </c>
      <c r="C13" s="80" t="s">
        <v>238</v>
      </c>
      <c r="D13" s="83" t="s">
        <v>408</v>
      </c>
    </row>
    <row r="14" spans="1:4" ht="78">
      <c r="A14" s="83">
        <v>9</v>
      </c>
      <c r="B14" s="83" t="s">
        <v>242</v>
      </c>
      <c r="C14" s="80" t="s">
        <v>239</v>
      </c>
      <c r="D14" s="83" t="s">
        <v>408</v>
      </c>
    </row>
    <row r="15" spans="1:4" ht="30.75">
      <c r="A15" s="83">
        <v>10</v>
      </c>
      <c r="B15" s="83" t="s">
        <v>301</v>
      </c>
      <c r="C15" s="80" t="s">
        <v>300</v>
      </c>
      <c r="D15" s="83" t="s">
        <v>406</v>
      </c>
    </row>
    <row r="16" spans="1:4" ht="30.75">
      <c r="A16" s="83">
        <v>11</v>
      </c>
      <c r="B16" s="83" t="s">
        <v>303</v>
      </c>
      <c r="C16" s="80" t="s">
        <v>302</v>
      </c>
      <c r="D16" s="83" t="s">
        <v>409</v>
      </c>
    </row>
    <row r="17" spans="1:4" ht="15">
      <c r="A17" s="83">
        <v>12</v>
      </c>
      <c r="B17" s="83" t="s">
        <v>248</v>
      </c>
      <c r="C17" s="80" t="s">
        <v>181</v>
      </c>
      <c r="D17" s="83" t="s">
        <v>406</v>
      </c>
    </row>
    <row r="18" spans="1:4" ht="78">
      <c r="A18" s="83">
        <v>13</v>
      </c>
      <c r="B18" s="83" t="s">
        <v>249</v>
      </c>
      <c r="C18" s="80" t="s">
        <v>244</v>
      </c>
      <c r="D18" s="83" t="s">
        <v>408</v>
      </c>
    </row>
    <row r="19" spans="1:4" ht="78">
      <c r="A19" s="83">
        <v>14</v>
      </c>
      <c r="B19" s="83" t="s">
        <v>250</v>
      </c>
      <c r="C19" s="80" t="s">
        <v>245</v>
      </c>
      <c r="D19" s="83" t="s">
        <v>408</v>
      </c>
    </row>
    <row r="20" spans="1:4" ht="78">
      <c r="A20" s="83">
        <v>15</v>
      </c>
      <c r="B20" s="83" t="s">
        <v>251</v>
      </c>
      <c r="C20" s="80" t="s">
        <v>246</v>
      </c>
      <c r="D20" s="83" t="s">
        <v>408</v>
      </c>
    </row>
    <row r="21" spans="1:4" ht="78">
      <c r="A21" s="83">
        <v>16</v>
      </c>
      <c r="B21" s="83" t="s">
        <v>252</v>
      </c>
      <c r="C21" s="80" t="s">
        <v>247</v>
      </c>
      <c r="D21" s="83" t="s">
        <v>408</v>
      </c>
    </row>
    <row r="22" spans="1:4" ht="62.25">
      <c r="A22" s="83">
        <v>17</v>
      </c>
      <c r="B22" s="83" t="s">
        <v>255</v>
      </c>
      <c r="C22" s="80" t="s">
        <v>410</v>
      </c>
      <c r="D22" s="83" t="s">
        <v>406</v>
      </c>
    </row>
    <row r="23" spans="1:4" ht="30.75">
      <c r="A23" s="83">
        <v>18</v>
      </c>
      <c r="B23" s="83" t="s">
        <v>421</v>
      </c>
      <c r="C23" s="80" t="s">
        <v>422</v>
      </c>
      <c r="D23" s="83" t="s">
        <v>409</v>
      </c>
    </row>
    <row r="24" spans="1:4" ht="30.75">
      <c r="A24" s="83">
        <v>19</v>
      </c>
      <c r="B24" s="83" t="s">
        <v>381</v>
      </c>
      <c r="C24" s="80" t="s">
        <v>380</v>
      </c>
      <c r="D24" s="83" t="s">
        <v>409</v>
      </c>
    </row>
    <row r="25" spans="1:4" ht="108.75">
      <c r="A25" s="83">
        <v>20</v>
      </c>
      <c r="B25" s="83" t="s">
        <v>276</v>
      </c>
      <c r="C25" s="80" t="s">
        <v>411</v>
      </c>
      <c r="D25" s="83" t="s">
        <v>406</v>
      </c>
    </row>
    <row r="26" spans="1:4" ht="78">
      <c r="A26" s="83">
        <v>21</v>
      </c>
      <c r="B26" s="83" t="s">
        <v>277</v>
      </c>
      <c r="C26" s="80" t="s">
        <v>412</v>
      </c>
      <c r="D26" s="83" t="s">
        <v>406</v>
      </c>
    </row>
    <row r="27" spans="1:4" ht="78">
      <c r="A27" s="83">
        <v>22</v>
      </c>
      <c r="B27" s="83" t="s">
        <v>371</v>
      </c>
      <c r="C27" s="80" t="s">
        <v>370</v>
      </c>
      <c r="D27" s="83" t="s">
        <v>406</v>
      </c>
    </row>
    <row r="28" spans="1:4" ht="62.25">
      <c r="A28" s="83">
        <v>23</v>
      </c>
      <c r="B28" s="83" t="s">
        <v>263</v>
      </c>
      <c r="C28" s="80" t="s">
        <v>413</v>
      </c>
      <c r="D28" s="83" t="s">
        <v>406</v>
      </c>
    </row>
    <row r="29" spans="1:4" ht="46.5">
      <c r="A29" s="83">
        <v>24</v>
      </c>
      <c r="B29" s="83" t="s">
        <v>423</v>
      </c>
      <c r="C29" s="80" t="s">
        <v>281</v>
      </c>
      <c r="D29" s="83" t="s">
        <v>409</v>
      </c>
    </row>
    <row r="30" spans="1:4" ht="15">
      <c r="A30" s="83">
        <v>25</v>
      </c>
      <c r="B30" s="83" t="s">
        <v>269</v>
      </c>
      <c r="C30" s="80" t="s">
        <v>268</v>
      </c>
      <c r="D30" s="83" t="s">
        <v>406</v>
      </c>
    </row>
    <row r="31" spans="1:4" ht="56.25" customHeight="1">
      <c r="A31" s="83">
        <v>26</v>
      </c>
      <c r="B31" s="83" t="s">
        <v>425</v>
      </c>
      <c r="C31" s="80" t="s">
        <v>450</v>
      </c>
      <c r="D31" s="83" t="s">
        <v>406</v>
      </c>
    </row>
    <row r="32" spans="1:4" ht="56.25" customHeight="1">
      <c r="A32" s="83">
        <v>27</v>
      </c>
      <c r="B32" s="83" t="s">
        <v>431</v>
      </c>
      <c r="C32" s="80" t="s">
        <v>430</v>
      </c>
      <c r="D32" s="83" t="s">
        <v>406</v>
      </c>
    </row>
    <row r="33" spans="1:4" ht="71.25" customHeight="1">
      <c r="A33" s="83">
        <v>28</v>
      </c>
      <c r="B33" s="83" t="s">
        <v>432</v>
      </c>
      <c r="C33" s="80" t="s">
        <v>433</v>
      </c>
      <c r="D33" s="83" t="s">
        <v>409</v>
      </c>
    </row>
    <row r="34" spans="1:4" ht="15">
      <c r="A34" s="83">
        <v>29</v>
      </c>
      <c r="B34" s="83" t="s">
        <v>427</v>
      </c>
      <c r="C34" s="80" t="s">
        <v>426</v>
      </c>
      <c r="D34" s="83" t="s">
        <v>406</v>
      </c>
    </row>
    <row r="35" spans="1:4" ht="62.25">
      <c r="A35" s="83">
        <v>30</v>
      </c>
      <c r="B35" s="83" t="s">
        <v>428</v>
      </c>
      <c r="C35" s="80" t="s">
        <v>429</v>
      </c>
      <c r="D35" s="83" t="s">
        <v>406</v>
      </c>
    </row>
    <row r="36" spans="1:4" ht="30.75">
      <c r="A36" s="83">
        <v>31</v>
      </c>
      <c r="B36" s="83" t="s">
        <v>284</v>
      </c>
      <c r="C36" s="80" t="s">
        <v>282</v>
      </c>
      <c r="D36" s="83" t="s">
        <v>406</v>
      </c>
    </row>
    <row r="37" spans="1:4" ht="30.75">
      <c r="A37" s="83">
        <v>32</v>
      </c>
      <c r="B37" s="83" t="s">
        <v>285</v>
      </c>
      <c r="C37" s="80" t="s">
        <v>283</v>
      </c>
      <c r="D37" s="83" t="s">
        <v>406</v>
      </c>
    </row>
    <row r="38" spans="1:4" ht="46.5">
      <c r="A38" s="83">
        <v>33</v>
      </c>
      <c r="B38" s="83" t="s">
        <v>289</v>
      </c>
      <c r="C38" s="80" t="s">
        <v>414</v>
      </c>
      <c r="D38" s="83" t="s">
        <v>406</v>
      </c>
    </row>
    <row r="39" spans="1:4" ht="78">
      <c r="A39" s="83">
        <v>34</v>
      </c>
      <c r="B39" s="83" t="s">
        <v>290</v>
      </c>
      <c r="C39" s="80" t="s">
        <v>415</v>
      </c>
      <c r="D39" s="83" t="s">
        <v>406</v>
      </c>
    </row>
    <row r="40" spans="1:4" ht="15">
      <c r="A40" s="83">
        <v>35</v>
      </c>
      <c r="B40" s="83" t="s">
        <v>286</v>
      </c>
      <c r="C40" s="80" t="s">
        <v>119</v>
      </c>
      <c r="D40" s="83" t="s">
        <v>406</v>
      </c>
    </row>
    <row r="41" spans="1:4" ht="46.5">
      <c r="A41" s="83">
        <v>36</v>
      </c>
      <c r="B41" s="83" t="s">
        <v>384</v>
      </c>
      <c r="C41" s="80" t="s">
        <v>416</v>
      </c>
      <c r="D41" s="83" t="s">
        <v>406</v>
      </c>
    </row>
    <row r="42" spans="1:4" ht="78">
      <c r="A42" s="83">
        <v>37</v>
      </c>
      <c r="B42" s="83" t="s">
        <v>299</v>
      </c>
      <c r="C42" s="80" t="s">
        <v>298</v>
      </c>
      <c r="D42" s="83" t="s">
        <v>408</v>
      </c>
    </row>
    <row r="43" spans="1:4" ht="15">
      <c r="A43" s="83">
        <v>38</v>
      </c>
      <c r="B43" s="83" t="s">
        <v>389</v>
      </c>
      <c r="C43" s="81" t="s">
        <v>388</v>
      </c>
      <c r="D43" s="83" t="s">
        <v>409</v>
      </c>
    </row>
    <row r="44" spans="1:4" ht="78">
      <c r="A44" s="83">
        <v>39</v>
      </c>
      <c r="B44" s="83" t="s">
        <v>293</v>
      </c>
      <c r="C44" s="79" t="s">
        <v>292</v>
      </c>
      <c r="D44" s="83" t="s">
        <v>408</v>
      </c>
    </row>
    <row r="45" spans="1:4" ht="15">
      <c r="A45" s="83">
        <v>40</v>
      </c>
      <c r="B45" s="83" t="s">
        <v>296</v>
      </c>
      <c r="C45" s="67" t="s">
        <v>294</v>
      </c>
      <c r="D45" s="83" t="s">
        <v>406</v>
      </c>
    </row>
    <row r="46" spans="1:4" ht="30.75">
      <c r="A46" s="83">
        <v>41</v>
      </c>
      <c r="B46" s="83" t="s">
        <v>297</v>
      </c>
      <c r="C46" s="81" t="s">
        <v>295</v>
      </c>
      <c r="D46" s="83" t="s">
        <v>409</v>
      </c>
    </row>
    <row r="47" spans="1:4" ht="15">
      <c r="A47" s="83">
        <v>42</v>
      </c>
      <c r="B47" s="83" t="s">
        <v>306</v>
      </c>
      <c r="C47" s="67" t="s">
        <v>305</v>
      </c>
      <c r="D47" s="83" t="s">
        <v>406</v>
      </c>
    </row>
    <row r="48" spans="1:4" ht="78">
      <c r="A48" s="83">
        <v>43</v>
      </c>
      <c r="B48" s="83" t="s">
        <v>307</v>
      </c>
      <c r="C48" s="80" t="s">
        <v>56</v>
      </c>
      <c r="D48" s="83" t="s">
        <v>408</v>
      </c>
    </row>
    <row r="49" spans="1:4" ht="124.5">
      <c r="A49" s="83">
        <v>44</v>
      </c>
      <c r="B49" s="83" t="s">
        <v>328</v>
      </c>
      <c r="C49" s="81" t="s">
        <v>327</v>
      </c>
      <c r="D49" s="83" t="s">
        <v>409</v>
      </c>
    </row>
    <row r="50" spans="1:4" ht="62.25">
      <c r="A50" s="83">
        <v>45</v>
      </c>
      <c r="B50" s="83" t="s">
        <v>330</v>
      </c>
      <c r="C50" s="81" t="s">
        <v>329</v>
      </c>
      <c r="D50" s="83" t="s">
        <v>409</v>
      </c>
    </row>
    <row r="51" spans="1:4" ht="46.5">
      <c r="A51" s="83">
        <v>46</v>
      </c>
      <c r="B51" s="83" t="s">
        <v>451</v>
      </c>
      <c r="C51" s="81" t="s">
        <v>331</v>
      </c>
      <c r="D51" s="83" t="s">
        <v>409</v>
      </c>
    </row>
    <row r="52" spans="1:4" ht="78">
      <c r="A52" s="83">
        <v>47</v>
      </c>
      <c r="B52" s="83" t="s">
        <v>273</v>
      </c>
      <c r="C52" s="81" t="s">
        <v>272</v>
      </c>
      <c r="D52" s="83" t="s">
        <v>408</v>
      </c>
    </row>
    <row r="53" spans="1:4" ht="78">
      <c r="A53" s="83">
        <v>48</v>
      </c>
      <c r="B53" s="83" t="s">
        <v>438</v>
      </c>
      <c r="C53" s="81" t="s">
        <v>436</v>
      </c>
      <c r="D53" s="83" t="s">
        <v>408</v>
      </c>
    </row>
    <row r="54" spans="1:4" ht="86.25" customHeight="1">
      <c r="A54" s="83">
        <v>49</v>
      </c>
      <c r="B54" s="83" t="s">
        <v>435</v>
      </c>
      <c r="C54" s="81" t="s">
        <v>437</v>
      </c>
      <c r="D54" s="83" t="s">
        <v>408</v>
      </c>
    </row>
    <row r="55" spans="1:4" ht="15">
      <c r="A55" s="83">
        <v>50</v>
      </c>
      <c r="B55" s="83" t="s">
        <v>379</v>
      </c>
      <c r="C55" s="81" t="s">
        <v>378</v>
      </c>
      <c r="D55" s="83" t="s">
        <v>409</v>
      </c>
    </row>
    <row r="56" spans="1:4" ht="30.75">
      <c r="A56" s="83">
        <v>51</v>
      </c>
      <c r="B56" s="83" t="s">
        <v>375</v>
      </c>
      <c r="C56" s="81" t="s">
        <v>374</v>
      </c>
      <c r="D56" s="83" t="s">
        <v>409</v>
      </c>
    </row>
    <row r="57" spans="1:4" ht="15">
      <c r="A57" s="83">
        <v>52</v>
      </c>
      <c r="B57" s="83" t="s">
        <v>377</v>
      </c>
      <c r="C57" s="84" t="s">
        <v>417</v>
      </c>
      <c r="D57" s="83" t="s">
        <v>409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70" zoomScaleSheetLayoutView="70" zoomScalePageLayoutView="60" workbookViewId="0" topLeftCell="A1">
      <selection activeCell="D6" sqref="D6"/>
    </sheetView>
  </sheetViews>
  <sheetFormatPr defaultColWidth="9.125" defaultRowHeight="12.75"/>
  <cols>
    <col min="1" max="1" width="4.875" style="5" customWidth="1"/>
    <col min="2" max="2" width="16.50390625" style="5" customWidth="1"/>
    <col min="3" max="3" width="22.625" style="5" customWidth="1"/>
    <col min="4" max="4" width="65.50390625" style="5" customWidth="1"/>
    <col min="5" max="16384" width="9.125" style="5" customWidth="1"/>
  </cols>
  <sheetData>
    <row r="1" spans="3:4" ht="12.75" customHeight="1">
      <c r="C1" s="147"/>
      <c r="D1" s="146" t="s">
        <v>312</v>
      </c>
    </row>
    <row r="2" spans="3:4" ht="13.5">
      <c r="C2" s="147"/>
      <c r="D2" s="146" t="s">
        <v>584</v>
      </c>
    </row>
    <row r="3" spans="3:4" ht="12.75" customHeight="1">
      <c r="C3" s="254" t="s">
        <v>585</v>
      </c>
      <c r="D3" s="254"/>
    </row>
    <row r="4" spans="2:4" ht="12.75" customHeight="1">
      <c r="B4" s="6"/>
      <c r="C4" s="254" t="s">
        <v>610</v>
      </c>
      <c r="D4" s="254"/>
    </row>
    <row r="5" spans="2:4" ht="12.75" customHeight="1">
      <c r="B5" s="7"/>
      <c r="C5" s="147"/>
      <c r="D5" s="233" t="s">
        <v>635</v>
      </c>
    </row>
    <row r="6" spans="2:8" ht="9.75" customHeight="1">
      <c r="B6" s="8"/>
      <c r="C6" s="9"/>
      <c r="D6" s="1"/>
      <c r="H6" s="6"/>
    </row>
    <row r="7" spans="1:8" ht="12.75" customHeight="1">
      <c r="A7" s="261" t="s">
        <v>522</v>
      </c>
      <c r="B7" s="261"/>
      <c r="C7" s="261"/>
      <c r="D7" s="261"/>
      <c r="H7" s="6"/>
    </row>
    <row r="8" spans="1:4" ht="40.5" customHeight="1">
      <c r="A8" s="261"/>
      <c r="B8" s="261"/>
      <c r="C8" s="261"/>
      <c r="D8" s="261"/>
    </row>
    <row r="9" spans="2:4" ht="7.5" customHeight="1">
      <c r="B9" s="10"/>
      <c r="C9" s="11"/>
      <c r="D9" s="12"/>
    </row>
    <row r="10" spans="1:4" ht="30.75" customHeight="1">
      <c r="A10" s="247" t="s">
        <v>29</v>
      </c>
      <c r="B10" s="252" t="s">
        <v>0</v>
      </c>
      <c r="C10" s="253"/>
      <c r="D10" s="247" t="s">
        <v>1</v>
      </c>
    </row>
    <row r="11" spans="1:4" ht="42" customHeight="1">
      <c r="A11" s="248"/>
      <c r="B11" s="13" t="s">
        <v>2</v>
      </c>
      <c r="C11" s="151" t="s">
        <v>461</v>
      </c>
      <c r="D11" s="248"/>
    </row>
    <row r="12" spans="1:4" ht="21.75" customHeight="1">
      <c r="A12" s="249">
        <v>1</v>
      </c>
      <c r="B12" s="255" t="s">
        <v>537</v>
      </c>
      <c r="C12" s="256"/>
      <c r="D12" s="257"/>
    </row>
    <row r="13" spans="1:4" ht="54.75">
      <c r="A13" s="250"/>
      <c r="B13" s="103">
        <v>100</v>
      </c>
      <c r="C13" s="2" t="s">
        <v>538</v>
      </c>
      <c r="D13" s="20" t="s">
        <v>545</v>
      </c>
    </row>
    <row r="14" spans="1:4" ht="69">
      <c r="A14" s="250"/>
      <c r="B14" s="103">
        <v>100</v>
      </c>
      <c r="C14" s="2" t="s">
        <v>539</v>
      </c>
      <c r="D14" s="20" t="s">
        <v>542</v>
      </c>
    </row>
    <row r="15" spans="1:4" ht="54.75">
      <c r="A15" s="250"/>
      <c r="B15" s="103">
        <v>100</v>
      </c>
      <c r="C15" s="2" t="s">
        <v>540</v>
      </c>
      <c r="D15" s="20" t="s">
        <v>543</v>
      </c>
    </row>
    <row r="16" spans="1:4" ht="54.75">
      <c r="A16" s="251"/>
      <c r="B16" s="103">
        <v>100</v>
      </c>
      <c r="C16" s="2" t="s">
        <v>541</v>
      </c>
      <c r="D16" s="20" t="s">
        <v>544</v>
      </c>
    </row>
    <row r="17" spans="1:4" ht="32.25" customHeight="1">
      <c r="A17" s="249">
        <v>2</v>
      </c>
      <c r="B17" s="255" t="s">
        <v>521</v>
      </c>
      <c r="C17" s="256"/>
      <c r="D17" s="257"/>
    </row>
    <row r="18" spans="1:4" ht="19.5" customHeight="1">
      <c r="A18" s="250"/>
      <c r="B18" s="103">
        <v>182</v>
      </c>
      <c r="C18" s="2" t="s">
        <v>491</v>
      </c>
      <c r="D18" s="20" t="s">
        <v>34</v>
      </c>
    </row>
    <row r="19" spans="1:4" ht="63" customHeight="1">
      <c r="A19" s="250"/>
      <c r="B19" s="103">
        <v>182</v>
      </c>
      <c r="C19" s="2" t="s">
        <v>517</v>
      </c>
      <c r="D19" s="20" t="s">
        <v>547</v>
      </c>
    </row>
    <row r="20" spans="1:4" ht="93.75" customHeight="1">
      <c r="A20" s="250"/>
      <c r="B20" s="103">
        <v>182</v>
      </c>
      <c r="C20" s="2" t="s">
        <v>546</v>
      </c>
      <c r="D20" s="20" t="s">
        <v>548</v>
      </c>
    </row>
    <row r="21" spans="1:4" ht="34.5" customHeight="1">
      <c r="A21" s="250"/>
      <c r="B21" s="103">
        <v>182</v>
      </c>
      <c r="C21" s="2" t="s">
        <v>549</v>
      </c>
      <c r="D21" s="20" t="s">
        <v>550</v>
      </c>
    </row>
    <row r="22" spans="1:4" ht="41.25">
      <c r="A22" s="250"/>
      <c r="B22" s="103">
        <v>182</v>
      </c>
      <c r="C22" s="2" t="s">
        <v>518</v>
      </c>
      <c r="D22" s="20" t="s">
        <v>535</v>
      </c>
    </row>
    <row r="23" spans="1:4" ht="27">
      <c r="A23" s="250"/>
      <c r="B23" s="103">
        <v>182</v>
      </c>
      <c r="C23" s="2" t="s">
        <v>519</v>
      </c>
      <c r="D23" s="19" t="s">
        <v>494</v>
      </c>
    </row>
    <row r="24" spans="1:4" ht="27">
      <c r="A24" s="251"/>
      <c r="B24" s="103">
        <v>182</v>
      </c>
      <c r="C24" s="2" t="s">
        <v>523</v>
      </c>
      <c r="D24" s="19" t="s">
        <v>524</v>
      </c>
    </row>
    <row r="25" spans="1:4" ht="24" customHeight="1">
      <c r="A25" s="249">
        <v>3</v>
      </c>
      <c r="B25" s="258" t="s">
        <v>466</v>
      </c>
      <c r="C25" s="259"/>
      <c r="D25" s="260"/>
    </row>
    <row r="26" spans="1:4" ht="81.75" customHeight="1">
      <c r="A26" s="250"/>
      <c r="B26" s="126">
        <v>938</v>
      </c>
      <c r="C26" s="126" t="s">
        <v>489</v>
      </c>
      <c r="D26" s="107" t="s">
        <v>490</v>
      </c>
    </row>
    <row r="27" spans="1:4" ht="41.25">
      <c r="A27" s="251"/>
      <c r="B27" s="126">
        <v>938</v>
      </c>
      <c r="C27" s="126" t="s">
        <v>533</v>
      </c>
      <c r="D27" s="107" t="s">
        <v>534</v>
      </c>
    </row>
  </sheetData>
  <sheetProtection/>
  <mergeCells count="12">
    <mergeCell ref="B25:D25"/>
    <mergeCell ref="A7:D8"/>
    <mergeCell ref="A10:A11"/>
    <mergeCell ref="A17:A24"/>
    <mergeCell ref="B10:C10"/>
    <mergeCell ref="D10:D11"/>
    <mergeCell ref="C3:D3"/>
    <mergeCell ref="A25:A27"/>
    <mergeCell ref="A12:A16"/>
    <mergeCell ref="B12:D12"/>
    <mergeCell ref="B17:D17"/>
    <mergeCell ref="C4:D4"/>
  </mergeCells>
  <printOptions/>
  <pageMargins left="0.7086614173228347" right="0.7086614173228347" top="0.34" bottom="0.29" header="0.31496062992125984" footer="0.31496062992125984"/>
  <pageSetup horizontalDpi="600" verticalDpi="600" orientation="portrait" paperSize="9" scale="80" r:id="rId1"/>
  <headerFooter differentFirst="1">
    <oddHeader>&amp;CСтруктурный макет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61" t="s">
        <v>418</v>
      </c>
      <c r="B2" s="261"/>
      <c r="C2" s="261"/>
      <c r="D2" s="261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101</v>
      </c>
      <c r="C5" s="82" t="s">
        <v>96</v>
      </c>
      <c r="D5" s="82" t="s">
        <v>404</v>
      </c>
    </row>
    <row r="6" spans="1:4" ht="26.25" customHeight="1">
      <c r="A6" s="83">
        <v>1</v>
      </c>
      <c r="B6" s="83">
        <v>111</v>
      </c>
      <c r="C6" s="80" t="s">
        <v>442</v>
      </c>
      <c r="D6" s="83" t="s">
        <v>406</v>
      </c>
    </row>
    <row r="7" spans="1:4" ht="38.25" customHeight="1">
      <c r="A7" s="83">
        <v>2</v>
      </c>
      <c r="B7" s="83">
        <v>112</v>
      </c>
      <c r="C7" s="80" t="s">
        <v>454</v>
      </c>
      <c r="D7" s="83" t="s">
        <v>406</v>
      </c>
    </row>
    <row r="8" spans="1:4" ht="21" customHeight="1">
      <c r="A8" s="83">
        <v>3</v>
      </c>
      <c r="B8" s="83" t="s">
        <v>224</v>
      </c>
      <c r="C8" s="80" t="s">
        <v>223</v>
      </c>
      <c r="D8" s="83" t="s">
        <v>406</v>
      </c>
    </row>
    <row r="9" spans="1:4" ht="39.75" customHeight="1">
      <c r="A9" s="83">
        <v>4</v>
      </c>
      <c r="B9" s="83" t="s">
        <v>231</v>
      </c>
      <c r="C9" s="80" t="s">
        <v>226</v>
      </c>
      <c r="D9" s="83" t="s">
        <v>406</v>
      </c>
    </row>
    <row r="10" spans="1:4" ht="49.5" customHeight="1">
      <c r="A10" s="83">
        <v>5</v>
      </c>
      <c r="B10" s="83" t="s">
        <v>232</v>
      </c>
      <c r="C10" s="80" t="s">
        <v>227</v>
      </c>
      <c r="D10" s="83" t="s">
        <v>406</v>
      </c>
    </row>
    <row r="11" spans="1:4" ht="35.25" customHeight="1">
      <c r="A11" s="83">
        <v>6</v>
      </c>
      <c r="B11" s="83" t="s">
        <v>233</v>
      </c>
      <c r="C11" s="80" t="s">
        <v>228</v>
      </c>
      <c r="D11" s="83" t="s">
        <v>406</v>
      </c>
    </row>
    <row r="12" spans="1:4" ht="62.25">
      <c r="A12" s="83">
        <v>7</v>
      </c>
      <c r="B12" s="83" t="s">
        <v>386</v>
      </c>
      <c r="C12" s="80" t="s">
        <v>387</v>
      </c>
      <c r="D12" s="83" t="s">
        <v>406</v>
      </c>
    </row>
    <row r="13" spans="1:4" ht="15">
      <c r="A13" s="83">
        <v>8</v>
      </c>
      <c r="B13" s="83">
        <v>400</v>
      </c>
      <c r="C13" s="80" t="s">
        <v>434</v>
      </c>
      <c r="D13" s="83" t="s">
        <v>406</v>
      </c>
    </row>
    <row r="14" spans="1:4" ht="15">
      <c r="A14" s="83">
        <f>SUM(A13+1)</f>
        <v>9</v>
      </c>
      <c r="B14" s="83" t="s">
        <v>291</v>
      </c>
      <c r="C14" s="80" t="s">
        <v>56</v>
      </c>
      <c r="D14" s="83" t="s">
        <v>406</v>
      </c>
    </row>
    <row r="15" spans="1:4" ht="93">
      <c r="A15" s="83">
        <f aca="true" t="shared" si="0" ref="A15:A25">SUM(A14+1)</f>
        <v>10</v>
      </c>
      <c r="B15" s="83" t="s">
        <v>266</v>
      </c>
      <c r="C15" s="80" t="s">
        <v>452</v>
      </c>
      <c r="D15" s="83" t="s">
        <v>406</v>
      </c>
    </row>
    <row r="16" spans="1:4" ht="30.75">
      <c r="A16" s="83">
        <f t="shared" si="0"/>
        <v>11</v>
      </c>
      <c r="B16" s="83" t="s">
        <v>265</v>
      </c>
      <c r="C16" s="80" t="s">
        <v>264</v>
      </c>
      <c r="D16" s="83" t="s">
        <v>406</v>
      </c>
    </row>
    <row r="17" spans="1:4" ht="93">
      <c r="A17" s="83">
        <f t="shared" si="0"/>
        <v>12</v>
      </c>
      <c r="B17" s="83" t="s">
        <v>280</v>
      </c>
      <c r="C17" s="80" t="s">
        <v>453</v>
      </c>
      <c r="D17" s="83" t="s">
        <v>406</v>
      </c>
    </row>
    <row r="18" spans="1:4" ht="30.75">
      <c r="A18" s="83">
        <f t="shared" si="0"/>
        <v>13</v>
      </c>
      <c r="B18" s="83" t="s">
        <v>383</v>
      </c>
      <c r="C18" s="80" t="s">
        <v>382</v>
      </c>
      <c r="D18" s="83" t="s">
        <v>406</v>
      </c>
    </row>
    <row r="19" spans="1:4" ht="15">
      <c r="A19" s="83">
        <f t="shared" si="0"/>
        <v>14</v>
      </c>
      <c r="B19" s="83">
        <v>730</v>
      </c>
      <c r="C19" s="80" t="s">
        <v>447</v>
      </c>
      <c r="D19" s="83" t="s">
        <v>458</v>
      </c>
    </row>
    <row r="20" spans="1:4" ht="78">
      <c r="A20" s="83">
        <f t="shared" si="0"/>
        <v>15</v>
      </c>
      <c r="B20" s="83">
        <v>810</v>
      </c>
      <c r="C20" s="80" t="s">
        <v>419</v>
      </c>
      <c r="D20" s="83" t="s">
        <v>406</v>
      </c>
    </row>
    <row r="21" spans="1:4" ht="15">
      <c r="A21" s="83">
        <f t="shared" si="0"/>
        <v>16</v>
      </c>
      <c r="B21" s="83" t="s">
        <v>256</v>
      </c>
      <c r="C21" s="80" t="s">
        <v>368</v>
      </c>
      <c r="D21" s="83" t="s">
        <v>406</v>
      </c>
    </row>
    <row r="22" spans="1:4" ht="30.75">
      <c r="A22" s="83">
        <f t="shared" si="0"/>
        <v>17</v>
      </c>
      <c r="B22" s="83" t="s">
        <v>234</v>
      </c>
      <c r="C22" s="80" t="s">
        <v>229</v>
      </c>
      <c r="D22" s="83" t="s">
        <v>406</v>
      </c>
    </row>
    <row r="23" spans="1:4" ht="30.75">
      <c r="A23" s="83">
        <f t="shared" si="0"/>
        <v>18</v>
      </c>
      <c r="B23" s="83" t="s">
        <v>235</v>
      </c>
      <c r="C23" s="80" t="s">
        <v>230</v>
      </c>
      <c r="D23" s="83" t="s">
        <v>406</v>
      </c>
    </row>
    <row r="24" spans="1:4" ht="15">
      <c r="A24" s="83">
        <f t="shared" si="0"/>
        <v>19</v>
      </c>
      <c r="B24" s="83" t="s">
        <v>253</v>
      </c>
      <c r="C24" s="80" t="s">
        <v>243</v>
      </c>
      <c r="D24" s="83" t="s">
        <v>406</v>
      </c>
    </row>
    <row r="25" spans="1:4" ht="30.75">
      <c r="A25" s="83">
        <f t="shared" si="0"/>
        <v>20</v>
      </c>
      <c r="B25" s="83" t="s">
        <v>369</v>
      </c>
      <c r="C25" s="80" t="s">
        <v>108</v>
      </c>
      <c r="D25" s="83" t="s">
        <v>458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29.50390625" style="5" customWidth="1"/>
    <col min="2" max="2" width="52.125" style="5" customWidth="1"/>
    <col min="3" max="3" width="9.625" style="5" bestFit="1" customWidth="1"/>
    <col min="4" max="4" width="9.875" style="5" customWidth="1"/>
    <col min="5" max="16384" width="9.125" style="5" customWidth="1"/>
  </cols>
  <sheetData>
    <row r="1" spans="2:4" ht="12.75" customHeight="1">
      <c r="B1" s="147"/>
      <c r="C1" s="254" t="s">
        <v>601</v>
      </c>
      <c r="D1" s="254"/>
    </row>
    <row r="2" spans="2:4" ht="12.75" customHeight="1">
      <c r="B2" s="254" t="s">
        <v>584</v>
      </c>
      <c r="C2" s="254"/>
      <c r="D2" s="254"/>
    </row>
    <row r="3" spans="2:4" ht="12.75" customHeight="1">
      <c r="B3" s="254" t="s">
        <v>585</v>
      </c>
      <c r="C3" s="254"/>
      <c r="D3" s="254"/>
    </row>
    <row r="4" spans="1:4" ht="13.5">
      <c r="A4" s="6"/>
      <c r="B4" s="254" t="s">
        <v>610</v>
      </c>
      <c r="C4" s="254"/>
      <c r="D4" s="254"/>
    </row>
    <row r="5" spans="1:4" ht="12.75" customHeight="1">
      <c r="A5" s="148"/>
      <c r="B5" s="254" t="s">
        <v>635</v>
      </c>
      <c r="C5" s="254"/>
      <c r="D5" s="254"/>
    </row>
    <row r="6" ht="12.75">
      <c r="A6" s="8"/>
    </row>
    <row r="7" spans="1:4" ht="12.75" customHeight="1">
      <c r="A7" s="261" t="s">
        <v>627</v>
      </c>
      <c r="B7" s="261"/>
      <c r="C7" s="261"/>
      <c r="D7" s="261"/>
    </row>
    <row r="8" spans="1:4" ht="29.25" customHeight="1">
      <c r="A8" s="261"/>
      <c r="B8" s="261"/>
      <c r="C8" s="261"/>
      <c r="D8" s="261"/>
    </row>
    <row r="9" spans="1:4" ht="12.75" customHeight="1">
      <c r="A9" s="10"/>
      <c r="C9" s="292" t="s">
        <v>43</v>
      </c>
      <c r="D9" s="292"/>
    </row>
    <row r="10" spans="1:4" ht="32.25" customHeight="1">
      <c r="A10" s="15" t="s">
        <v>57</v>
      </c>
      <c r="B10" s="15" t="s">
        <v>1</v>
      </c>
      <c r="C10" s="15" t="s">
        <v>603</v>
      </c>
      <c r="D10" s="15" t="s">
        <v>628</v>
      </c>
    </row>
    <row r="11" spans="1:4" ht="32.25" customHeight="1">
      <c r="A11" s="16" t="s">
        <v>398</v>
      </c>
      <c r="B11" s="3" t="s">
        <v>124</v>
      </c>
      <c r="C11" s="123">
        <f>C15+C13</f>
        <v>0</v>
      </c>
      <c r="D11" s="123">
        <f>D15+D13</f>
        <v>0</v>
      </c>
    </row>
    <row r="12" spans="1:4" ht="26.25" customHeight="1">
      <c r="A12" s="16" t="s">
        <v>399</v>
      </c>
      <c r="B12" s="18" t="s">
        <v>125</v>
      </c>
      <c r="C12" s="123">
        <f>C13</f>
        <v>-9648.5</v>
      </c>
      <c r="D12" s="123">
        <f>D13</f>
        <v>-9722.23</v>
      </c>
    </row>
    <row r="13" spans="1:4" ht="33.75" customHeight="1">
      <c r="A13" s="16" t="s">
        <v>400</v>
      </c>
      <c r="B13" s="3" t="s">
        <v>579</v>
      </c>
      <c r="C13" s="123">
        <f>('5.1'!D11+'6.1'!D11)*(-1)</f>
        <v>-9648.5</v>
      </c>
      <c r="D13" s="123">
        <f>('5.1'!E11+'6.1'!E11)*(-1)</f>
        <v>-9722.23</v>
      </c>
    </row>
    <row r="14" spans="1:4" ht="27" customHeight="1">
      <c r="A14" s="16" t="s">
        <v>401</v>
      </c>
      <c r="B14" s="18" t="s">
        <v>127</v>
      </c>
      <c r="C14" s="123">
        <f>C15</f>
        <v>9648.5</v>
      </c>
      <c r="D14" s="123">
        <f>D15</f>
        <v>9722.23</v>
      </c>
    </row>
    <row r="15" spans="1:4" ht="36.75" customHeight="1">
      <c r="A15" s="16" t="s">
        <v>402</v>
      </c>
      <c r="B15" s="3" t="s">
        <v>580</v>
      </c>
      <c r="C15" s="123">
        <f>'7.1'!C38</f>
        <v>9648.5</v>
      </c>
      <c r="D15" s="123">
        <f>'7.1'!D38</f>
        <v>9722.23</v>
      </c>
    </row>
    <row r="16" spans="1:3" ht="24.75" customHeight="1" hidden="1">
      <c r="A16" s="37"/>
      <c r="B16" s="25" t="s">
        <v>129</v>
      </c>
      <c r="C16" s="34"/>
    </row>
  </sheetData>
  <sheetProtection/>
  <mergeCells count="7">
    <mergeCell ref="C9:D9"/>
    <mergeCell ref="C1:D1"/>
    <mergeCell ref="B2:D2"/>
    <mergeCell ref="B3:D3"/>
    <mergeCell ref="B4:D4"/>
    <mergeCell ref="B5:D5"/>
    <mergeCell ref="A7:D8"/>
  </mergeCells>
  <printOptions/>
  <pageMargins left="0.16" right="0.1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Layout" zoomScale="60" zoomScaleSheetLayoutView="100" zoomScalePageLayoutView="60" workbookViewId="0" topLeftCell="A1">
      <selection activeCell="D6" sqref="D6"/>
    </sheetView>
  </sheetViews>
  <sheetFormatPr defaultColWidth="9.125" defaultRowHeight="12.75"/>
  <cols>
    <col min="1" max="1" width="4.125" style="5" customWidth="1"/>
    <col min="2" max="2" width="18.375" style="5" customWidth="1"/>
    <col min="3" max="3" width="24.625" style="5" customWidth="1"/>
    <col min="4" max="4" width="71.375" style="5" customWidth="1"/>
    <col min="5" max="16384" width="9.125" style="5" customWidth="1"/>
  </cols>
  <sheetData>
    <row r="1" spans="1:4" ht="12.75" customHeight="1">
      <c r="A1" s="111"/>
      <c r="B1" s="111"/>
      <c r="C1" s="147"/>
      <c r="D1" s="146" t="s">
        <v>313</v>
      </c>
    </row>
    <row r="2" spans="1:4" ht="15">
      <c r="A2" s="111"/>
      <c r="B2" s="111"/>
      <c r="C2" s="147"/>
      <c r="D2" s="146" t="s">
        <v>584</v>
      </c>
    </row>
    <row r="3" spans="1:4" ht="12.75" customHeight="1">
      <c r="A3" s="111"/>
      <c r="B3" s="111"/>
      <c r="C3" s="254" t="s">
        <v>585</v>
      </c>
      <c r="D3" s="254"/>
    </row>
    <row r="4" spans="1:4" ht="15">
      <c r="A4" s="111"/>
      <c r="B4" s="113"/>
      <c r="C4" s="254" t="s">
        <v>610</v>
      </c>
      <c r="D4" s="254"/>
    </row>
    <row r="5" spans="1:4" ht="12.75" customHeight="1">
      <c r="A5" s="111"/>
      <c r="B5" s="114"/>
      <c r="C5" s="147"/>
      <c r="D5" s="233" t="s">
        <v>635</v>
      </c>
    </row>
    <row r="6" spans="1:8" ht="15">
      <c r="A6" s="111"/>
      <c r="B6" s="115"/>
      <c r="C6" s="116"/>
      <c r="D6" s="112"/>
      <c r="H6" s="6"/>
    </row>
    <row r="7" spans="1:8" ht="12.75" customHeight="1">
      <c r="A7" s="261" t="s">
        <v>526</v>
      </c>
      <c r="B7" s="261"/>
      <c r="C7" s="261"/>
      <c r="D7" s="261"/>
      <c r="H7" s="6"/>
    </row>
    <row r="8" spans="1:4" ht="40.5" customHeight="1">
      <c r="A8" s="261"/>
      <c r="B8" s="261"/>
      <c r="C8" s="261"/>
      <c r="D8" s="261"/>
    </row>
    <row r="9" spans="1:4" ht="12.75" customHeight="1">
      <c r="A9" s="111"/>
      <c r="B9" s="117"/>
      <c r="C9" s="118"/>
      <c r="D9" s="119"/>
    </row>
    <row r="10" spans="1:4" ht="30.75" customHeight="1">
      <c r="A10" s="262" t="s">
        <v>29</v>
      </c>
      <c r="B10" s="264" t="s">
        <v>0</v>
      </c>
      <c r="C10" s="265"/>
      <c r="D10" s="266" t="s">
        <v>1</v>
      </c>
    </row>
    <row r="11" spans="1:4" ht="72" customHeight="1">
      <c r="A11" s="263"/>
      <c r="B11" s="120" t="s">
        <v>41</v>
      </c>
      <c r="C11" s="120" t="s">
        <v>459</v>
      </c>
      <c r="D11" s="267"/>
    </row>
    <row r="12" spans="1:4" ht="39.75" customHeight="1">
      <c r="A12" s="121"/>
      <c r="B12" s="109">
        <v>940</v>
      </c>
      <c r="C12" s="110" t="s">
        <v>589</v>
      </c>
      <c r="D12" s="108" t="s">
        <v>551</v>
      </c>
    </row>
    <row r="13" spans="1:4" ht="36" customHeight="1">
      <c r="A13" s="122"/>
      <c r="B13" s="109">
        <v>940</v>
      </c>
      <c r="C13" s="110" t="s">
        <v>590</v>
      </c>
      <c r="D13" s="108" t="s">
        <v>552</v>
      </c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</sheetData>
  <sheetProtection/>
  <mergeCells count="6">
    <mergeCell ref="A7:D8"/>
    <mergeCell ref="A10:A11"/>
    <mergeCell ref="C4:D4"/>
    <mergeCell ref="C3:D3"/>
    <mergeCell ref="B10:C10"/>
    <mergeCell ref="D10:D11"/>
  </mergeCells>
  <printOptions/>
  <pageMargins left="0.6171875" right="0.304479166666666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60" zoomScaleNormal="60" zoomScalePageLayoutView="0" workbookViewId="0" topLeftCell="A1">
      <selection activeCell="B6" sqref="B6"/>
    </sheetView>
  </sheetViews>
  <sheetFormatPr defaultColWidth="9.125" defaultRowHeight="12.75"/>
  <cols>
    <col min="1" max="1" width="28.625" style="94" customWidth="1"/>
    <col min="2" max="2" width="42.00390625" style="94" customWidth="1"/>
    <col min="3" max="3" width="20.875" style="94" customWidth="1"/>
    <col min="4" max="16384" width="9.125" style="94" customWidth="1"/>
  </cols>
  <sheetData>
    <row r="1" spans="1:3" ht="13.5">
      <c r="A1" s="148"/>
      <c r="B1" s="147"/>
      <c r="C1" s="146" t="s">
        <v>464</v>
      </c>
    </row>
    <row r="2" spans="1:3" ht="13.5">
      <c r="A2" s="148"/>
      <c r="B2" s="147"/>
      <c r="C2" s="146" t="s">
        <v>584</v>
      </c>
    </row>
    <row r="3" spans="1:3" ht="13.5">
      <c r="A3" s="148"/>
      <c r="B3" s="254" t="s">
        <v>585</v>
      </c>
      <c r="C3" s="254"/>
    </row>
    <row r="4" spans="1:3" ht="13.5">
      <c r="A4" s="1"/>
      <c r="B4" s="254" t="s">
        <v>610</v>
      </c>
      <c r="C4" s="254"/>
    </row>
    <row r="5" spans="1:3" ht="13.5">
      <c r="A5" s="148"/>
      <c r="B5" s="254" t="s">
        <v>635</v>
      </c>
      <c r="C5" s="254"/>
    </row>
    <row r="6" spans="1:3" ht="13.5">
      <c r="A6" s="1"/>
      <c r="B6" s="148"/>
      <c r="C6" s="148"/>
    </row>
    <row r="8" spans="1:6" ht="43.5" customHeight="1">
      <c r="A8" s="268" t="s">
        <v>607</v>
      </c>
      <c r="B8" s="268"/>
      <c r="C8" s="268"/>
      <c r="D8" s="133"/>
      <c r="E8" s="133"/>
      <c r="F8" s="133"/>
    </row>
    <row r="9" spans="1:6" ht="18.75" customHeight="1">
      <c r="A9" s="134"/>
      <c r="B9" s="134"/>
      <c r="C9" s="137" t="s">
        <v>529</v>
      </c>
      <c r="D9" s="133"/>
      <c r="E9" s="133"/>
      <c r="F9" s="133"/>
    </row>
    <row r="10" spans="1:3" ht="59.25" customHeight="1">
      <c r="A10" s="135" t="s">
        <v>0</v>
      </c>
      <c r="B10" s="135" t="s">
        <v>527</v>
      </c>
      <c r="C10" s="135" t="s">
        <v>528</v>
      </c>
    </row>
    <row r="11" spans="1:3" ht="61.5" customHeight="1">
      <c r="A11" s="135" t="s">
        <v>505</v>
      </c>
      <c r="B11" s="136" t="s">
        <v>506</v>
      </c>
      <c r="C11" s="135">
        <v>100</v>
      </c>
    </row>
    <row r="12" spans="1:3" ht="37.5" customHeight="1">
      <c r="A12" s="2" t="s">
        <v>471</v>
      </c>
      <c r="B12" s="17" t="s">
        <v>510</v>
      </c>
      <c r="C12" s="2">
        <v>100</v>
      </c>
    </row>
    <row r="13" spans="1:3" ht="60" customHeight="1">
      <c r="A13" s="2" t="s">
        <v>507</v>
      </c>
      <c r="B13" s="17" t="s">
        <v>508</v>
      </c>
      <c r="C13" s="2">
        <v>100</v>
      </c>
    </row>
    <row r="14" spans="1:3" ht="31.5" customHeight="1">
      <c r="A14" s="2" t="s">
        <v>472</v>
      </c>
      <c r="B14" s="3" t="s">
        <v>512</v>
      </c>
      <c r="C14" s="2">
        <v>100</v>
      </c>
    </row>
    <row r="15" spans="1:3" ht="106.5" customHeight="1">
      <c r="A15" s="2" t="s">
        <v>509</v>
      </c>
      <c r="B15" s="17" t="s">
        <v>511</v>
      </c>
      <c r="C15" s="2">
        <v>100</v>
      </c>
    </row>
  </sheetData>
  <sheetProtection/>
  <mergeCells count="4">
    <mergeCell ref="B3:C3"/>
    <mergeCell ref="B4:C4"/>
    <mergeCell ref="A8:C8"/>
    <mergeCell ref="B5:C5"/>
  </mergeCells>
  <printOptions/>
  <pageMargins left="0.74" right="0.14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SheetLayoutView="115" workbookViewId="0" topLeftCell="A1">
      <selection activeCell="C6" sqref="C6"/>
    </sheetView>
  </sheetViews>
  <sheetFormatPr defaultColWidth="9.125" defaultRowHeight="12.75"/>
  <cols>
    <col min="1" max="1" width="5.50390625" style="105" customWidth="1"/>
    <col min="2" max="2" width="24.875" style="105" customWidth="1"/>
    <col min="3" max="3" width="65.50390625" style="105" customWidth="1"/>
    <col min="4" max="4" width="10.125" style="104" customWidth="1"/>
    <col min="5" max="5" width="9.125" style="105" customWidth="1"/>
    <col min="6" max="16384" width="9.125" style="105" customWidth="1"/>
  </cols>
  <sheetData>
    <row r="1" spans="3:4" ht="13.5">
      <c r="C1" s="147"/>
      <c r="D1" s="152" t="s">
        <v>314</v>
      </c>
    </row>
    <row r="2" spans="3:4" ht="13.5">
      <c r="C2" s="147"/>
      <c r="D2" s="152" t="s">
        <v>584</v>
      </c>
    </row>
    <row r="3" spans="3:4" ht="13.5">
      <c r="C3" s="254" t="s">
        <v>585</v>
      </c>
      <c r="D3" s="254"/>
    </row>
    <row r="4" spans="2:4" ht="13.5">
      <c r="B4" s="128"/>
      <c r="C4" s="254" t="s">
        <v>610</v>
      </c>
      <c r="D4" s="254"/>
    </row>
    <row r="5" spans="2:4" ht="13.5">
      <c r="B5" s="129"/>
      <c r="C5" s="254" t="s">
        <v>635</v>
      </c>
      <c r="D5" s="254"/>
    </row>
    <row r="6" spans="2:3" ht="13.5">
      <c r="B6" s="130"/>
      <c r="C6" s="152"/>
    </row>
    <row r="7" spans="1:4" ht="21" customHeight="1">
      <c r="A7" s="269" t="s">
        <v>611</v>
      </c>
      <c r="B7" s="269"/>
      <c r="C7" s="269"/>
      <c r="D7" s="269"/>
    </row>
    <row r="8" spans="1:4" ht="12.75">
      <c r="A8" s="269"/>
      <c r="B8" s="269"/>
      <c r="C8" s="269"/>
      <c r="D8" s="269"/>
    </row>
    <row r="9" spans="1:4" ht="12.75">
      <c r="A9" s="101"/>
      <c r="B9" s="161"/>
      <c r="C9" s="162"/>
      <c r="D9" s="163" t="s">
        <v>43</v>
      </c>
    </row>
    <row r="10" spans="1:4" ht="13.5">
      <c r="A10" s="158" t="s">
        <v>341</v>
      </c>
      <c r="B10" s="158" t="s">
        <v>530</v>
      </c>
      <c r="C10" s="158" t="s">
        <v>1</v>
      </c>
      <c r="D10" s="158" t="s">
        <v>42</v>
      </c>
    </row>
    <row r="11" spans="1:4" ht="13.5">
      <c r="A11" s="164"/>
      <c r="B11" s="165" t="s">
        <v>342</v>
      </c>
      <c r="C11" s="165" t="s">
        <v>44</v>
      </c>
      <c r="D11" s="41">
        <f>D12+D20</f>
        <v>4511.400000000001</v>
      </c>
    </row>
    <row r="12" spans="1:4" ht="13.5">
      <c r="A12" s="164"/>
      <c r="B12" s="165"/>
      <c r="C12" s="165" t="s">
        <v>591</v>
      </c>
      <c r="D12" s="41">
        <f>D13+D14+D16</f>
        <v>4222.8</v>
      </c>
    </row>
    <row r="13" spans="1:4" ht="13.5">
      <c r="A13" s="166">
        <v>100</v>
      </c>
      <c r="B13" s="165" t="s">
        <v>498</v>
      </c>
      <c r="C13" s="165" t="s">
        <v>467</v>
      </c>
      <c r="D13" s="41">
        <v>390.4</v>
      </c>
    </row>
    <row r="14" spans="1:4" ht="13.5">
      <c r="A14" s="166">
        <v>182</v>
      </c>
      <c r="B14" s="165" t="s">
        <v>343</v>
      </c>
      <c r="C14" s="165" t="s">
        <v>362</v>
      </c>
      <c r="D14" s="41">
        <f>D15</f>
        <v>3616.5</v>
      </c>
    </row>
    <row r="15" spans="1:4" ht="13.5">
      <c r="A15" s="167">
        <v>182</v>
      </c>
      <c r="B15" s="168" t="s">
        <v>491</v>
      </c>
      <c r="C15" s="168" t="s">
        <v>34</v>
      </c>
      <c r="D15" s="39">
        <v>3616.5</v>
      </c>
    </row>
    <row r="16" spans="1:4" ht="13.5">
      <c r="A16" s="166">
        <v>182</v>
      </c>
      <c r="B16" s="169" t="s">
        <v>344</v>
      </c>
      <c r="C16" s="165" t="s">
        <v>50</v>
      </c>
      <c r="D16" s="170">
        <f>D17+D18+D19</f>
        <v>215.9</v>
      </c>
    </row>
    <row r="17" spans="1:4" ht="41.25">
      <c r="A17" s="167">
        <v>182</v>
      </c>
      <c r="B17" s="171" t="s">
        <v>492</v>
      </c>
      <c r="C17" s="168" t="s">
        <v>496</v>
      </c>
      <c r="D17" s="172">
        <v>110</v>
      </c>
    </row>
    <row r="18" spans="1:4" ht="27">
      <c r="A18" s="167">
        <v>182</v>
      </c>
      <c r="B18" s="171" t="s">
        <v>493</v>
      </c>
      <c r="C18" s="168" t="s">
        <v>495</v>
      </c>
      <c r="D18" s="172">
        <v>90.9</v>
      </c>
    </row>
    <row r="19" spans="1:4" ht="27">
      <c r="A19" s="167">
        <v>182</v>
      </c>
      <c r="B19" s="153" t="s">
        <v>612</v>
      </c>
      <c r="C19" s="154" t="s">
        <v>613</v>
      </c>
      <c r="D19" s="172">
        <v>15</v>
      </c>
    </row>
    <row r="20" spans="1:4" ht="13.5">
      <c r="A20" s="167"/>
      <c r="B20" s="171"/>
      <c r="C20" s="165" t="s">
        <v>592</v>
      </c>
      <c r="D20" s="170">
        <f>D21+D23+D28+D26+D31</f>
        <v>288.6</v>
      </c>
    </row>
    <row r="21" spans="1:4" ht="41.25">
      <c r="A21" s="166">
        <v>938</v>
      </c>
      <c r="B21" s="165" t="s">
        <v>348</v>
      </c>
      <c r="C21" s="165" t="s">
        <v>49</v>
      </c>
      <c r="D21" s="41">
        <f>D22</f>
        <v>11</v>
      </c>
    </row>
    <row r="22" spans="1:4" ht="69">
      <c r="A22" s="167">
        <v>938</v>
      </c>
      <c r="B22" s="168" t="s">
        <v>489</v>
      </c>
      <c r="C22" s="173" t="s">
        <v>490</v>
      </c>
      <c r="D22" s="174">
        <v>11</v>
      </c>
    </row>
    <row r="23" spans="1:4" ht="41.25">
      <c r="A23" s="166">
        <v>940</v>
      </c>
      <c r="B23" s="165" t="s">
        <v>348</v>
      </c>
      <c r="C23" s="165" t="s">
        <v>49</v>
      </c>
      <c r="D23" s="41">
        <f>D24+D25</f>
        <v>247.6</v>
      </c>
    </row>
    <row r="24" spans="1:4" ht="54.75">
      <c r="A24" s="167">
        <v>940</v>
      </c>
      <c r="B24" s="168" t="s">
        <v>468</v>
      </c>
      <c r="C24" s="173" t="s">
        <v>486</v>
      </c>
      <c r="D24" s="174">
        <v>63.6</v>
      </c>
    </row>
    <row r="25" spans="1:4" ht="69">
      <c r="A25" s="167">
        <v>940</v>
      </c>
      <c r="B25" s="168" t="s">
        <v>469</v>
      </c>
      <c r="C25" s="168" t="s">
        <v>553</v>
      </c>
      <c r="D25" s="174">
        <v>184</v>
      </c>
    </row>
    <row r="26" spans="1:4" ht="27">
      <c r="A26" s="166">
        <v>940</v>
      </c>
      <c r="B26" s="165" t="s">
        <v>349</v>
      </c>
      <c r="C26" s="165" t="s">
        <v>172</v>
      </c>
      <c r="D26" s="42">
        <f>D27</f>
        <v>0</v>
      </c>
    </row>
    <row r="27" spans="1:4" ht="27">
      <c r="A27" s="167">
        <v>940</v>
      </c>
      <c r="B27" s="168" t="s">
        <v>470</v>
      </c>
      <c r="C27" s="168" t="s">
        <v>497</v>
      </c>
      <c r="D27" s="40">
        <v>0</v>
      </c>
    </row>
    <row r="28" spans="1:4" ht="27">
      <c r="A28" s="166">
        <v>940</v>
      </c>
      <c r="B28" s="165" t="s">
        <v>350</v>
      </c>
      <c r="C28" s="165" t="s">
        <v>173</v>
      </c>
      <c r="D28" s="41">
        <f>D29+D30</f>
        <v>30</v>
      </c>
    </row>
    <row r="29" spans="1:4" ht="82.5">
      <c r="A29" s="167">
        <v>940</v>
      </c>
      <c r="B29" s="168" t="s">
        <v>587</v>
      </c>
      <c r="C29" s="173" t="s">
        <v>588</v>
      </c>
      <c r="D29" s="174">
        <v>0</v>
      </c>
    </row>
    <row r="30" spans="1:4" ht="41.25">
      <c r="A30" s="167">
        <v>938</v>
      </c>
      <c r="B30" s="168" t="s">
        <v>533</v>
      </c>
      <c r="C30" s="173" t="s">
        <v>534</v>
      </c>
      <c r="D30" s="174">
        <v>30</v>
      </c>
    </row>
    <row r="31" spans="1:4" ht="13.5">
      <c r="A31" s="166">
        <v>940</v>
      </c>
      <c r="B31" s="165" t="s">
        <v>352</v>
      </c>
      <c r="C31" s="165" t="s">
        <v>175</v>
      </c>
      <c r="D31" s="42">
        <f>D32</f>
        <v>0</v>
      </c>
    </row>
    <row r="32" spans="1:4" ht="27">
      <c r="A32" s="167">
        <v>940</v>
      </c>
      <c r="B32" s="168" t="s">
        <v>472</v>
      </c>
      <c r="C32" s="168" t="s">
        <v>481</v>
      </c>
      <c r="D32" s="40">
        <v>0</v>
      </c>
    </row>
  </sheetData>
  <sheetProtection/>
  <mergeCells count="4">
    <mergeCell ref="C5:D5"/>
    <mergeCell ref="A7:D8"/>
    <mergeCell ref="C3:D3"/>
    <mergeCell ref="C4:D4"/>
  </mergeCells>
  <printOptions/>
  <pageMargins left="0.7086614173228347" right="0.7086614173228347" top="0.51" bottom="0.37" header="0.31496062992125984" footer="0.31496062992125984"/>
  <pageSetup horizontalDpi="600" verticalDpi="600" orientation="portrait" paperSize="9" scale="84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125" defaultRowHeight="12.75"/>
  <cols>
    <col min="1" max="1" width="5.50390625" style="5" customWidth="1"/>
    <col min="2" max="2" width="24.8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314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1:7" ht="12.75" customHeight="1">
      <c r="A8" s="271" t="s">
        <v>340</v>
      </c>
      <c r="B8" s="271"/>
      <c r="C8" s="271"/>
      <c r="D8" s="271"/>
      <c r="E8" s="271"/>
      <c r="G8" s="6"/>
    </row>
    <row r="9" spans="1:5" ht="29.25" customHeight="1">
      <c r="A9" s="271"/>
      <c r="B9" s="271"/>
      <c r="C9" s="271"/>
      <c r="D9" s="271"/>
      <c r="E9" s="271"/>
    </row>
    <row r="10" spans="2:5" ht="12.75" customHeight="1">
      <c r="B10" s="10"/>
      <c r="C10" s="12"/>
      <c r="E10" s="21" t="s">
        <v>43</v>
      </c>
    </row>
    <row r="11" spans="1:5" ht="21" customHeight="1">
      <c r="A11" s="270" t="s">
        <v>341</v>
      </c>
      <c r="B11" s="270" t="s">
        <v>57</v>
      </c>
      <c r="C11" s="270" t="s">
        <v>1</v>
      </c>
      <c r="D11" s="270" t="s">
        <v>51</v>
      </c>
      <c r="E11" s="270"/>
    </row>
    <row r="12" spans="1:5" ht="21" customHeight="1">
      <c r="A12" s="270"/>
      <c r="B12" s="270"/>
      <c r="C12" s="270"/>
      <c r="D12" s="15" t="s">
        <v>325</v>
      </c>
      <c r="E12" s="15" t="s">
        <v>326</v>
      </c>
    </row>
    <row r="13" spans="1:5" ht="39.75" customHeight="1">
      <c r="A13" s="14"/>
      <c r="B13" s="24" t="s">
        <v>342</v>
      </c>
      <c r="C13" s="25" t="s">
        <v>44</v>
      </c>
      <c r="D13" s="22"/>
      <c r="E13" s="14"/>
    </row>
    <row r="14" spans="1:5" ht="30" customHeight="1">
      <c r="A14" s="14"/>
      <c r="B14" s="17" t="s">
        <v>343</v>
      </c>
      <c r="C14" s="3" t="s">
        <v>45</v>
      </c>
      <c r="D14" s="22"/>
      <c r="E14" s="14"/>
    </row>
    <row r="15" spans="1:5" ht="18.75" customHeight="1">
      <c r="A15" s="14"/>
      <c r="B15" s="17" t="s">
        <v>33</v>
      </c>
      <c r="C15" s="3" t="s">
        <v>34</v>
      </c>
      <c r="D15" s="23"/>
      <c r="E15" s="14"/>
    </row>
    <row r="16" spans="1:5" ht="24.75" customHeight="1">
      <c r="A16" s="14"/>
      <c r="B16" s="17" t="s">
        <v>345</v>
      </c>
      <c r="C16" s="3" t="s">
        <v>46</v>
      </c>
      <c r="D16" s="22"/>
      <c r="E16" s="14"/>
    </row>
    <row r="17" spans="1:5" ht="20.25" customHeight="1">
      <c r="A17" s="14"/>
      <c r="B17" s="17" t="s">
        <v>35</v>
      </c>
      <c r="C17" s="3" t="s">
        <v>36</v>
      </c>
      <c r="D17" s="23"/>
      <c r="E17" s="14"/>
    </row>
    <row r="18" spans="1:5" ht="18" customHeight="1">
      <c r="A18" s="14"/>
      <c r="B18" s="17" t="s">
        <v>344</v>
      </c>
      <c r="C18" s="3" t="s">
        <v>50</v>
      </c>
      <c r="D18" s="22"/>
      <c r="E18" s="14"/>
    </row>
    <row r="19" spans="1:5" ht="44.25" customHeight="1">
      <c r="A19" s="14"/>
      <c r="B19" s="17" t="s">
        <v>37</v>
      </c>
      <c r="C19" s="3" t="s">
        <v>47</v>
      </c>
      <c r="D19" s="23"/>
      <c r="E19" s="14"/>
    </row>
    <row r="20" spans="1:5" ht="51" customHeight="1">
      <c r="A20" s="14"/>
      <c r="B20" s="17" t="s">
        <v>38</v>
      </c>
      <c r="C20" s="3" t="s">
        <v>48</v>
      </c>
      <c r="D20" s="23"/>
      <c r="E20" s="14"/>
    </row>
    <row r="21" spans="1:5" ht="65.25" customHeight="1">
      <c r="A21" s="14"/>
      <c r="B21" s="17" t="s">
        <v>39</v>
      </c>
      <c r="C21" s="3" t="s">
        <v>40</v>
      </c>
      <c r="D21" s="23"/>
      <c r="E21" s="14"/>
    </row>
    <row r="22" spans="1:5" ht="13.5">
      <c r="A22" s="14"/>
      <c r="B22" s="17" t="s">
        <v>346</v>
      </c>
      <c r="C22" s="3" t="s">
        <v>166</v>
      </c>
      <c r="D22" s="22"/>
      <c r="E22" s="14"/>
    </row>
    <row r="23" spans="1:5" ht="54.75">
      <c r="A23" s="14"/>
      <c r="B23" s="17" t="s">
        <v>167</v>
      </c>
      <c r="C23" s="3" t="s">
        <v>168</v>
      </c>
      <c r="D23" s="23"/>
      <c r="E23" s="14"/>
    </row>
    <row r="24" spans="1:5" ht="69">
      <c r="A24" s="14"/>
      <c r="B24" s="17" t="s">
        <v>169</v>
      </c>
      <c r="C24" s="3" t="s">
        <v>170</v>
      </c>
      <c r="D24" s="14"/>
      <c r="E24" s="14"/>
    </row>
    <row r="25" spans="1:5" ht="27">
      <c r="A25" s="14"/>
      <c r="B25" s="17" t="s">
        <v>347</v>
      </c>
      <c r="C25" s="3" t="s">
        <v>171</v>
      </c>
      <c r="D25" s="14"/>
      <c r="E25" s="14"/>
    </row>
    <row r="26" spans="1:5" ht="27">
      <c r="A26" s="14"/>
      <c r="B26" s="17" t="s">
        <v>134</v>
      </c>
      <c r="C26" s="3" t="s">
        <v>133</v>
      </c>
      <c r="D26" s="14"/>
      <c r="E26" s="14"/>
    </row>
    <row r="27" spans="1:5" ht="27">
      <c r="A27" s="14"/>
      <c r="B27" s="17" t="s">
        <v>348</v>
      </c>
      <c r="C27" s="3" t="s">
        <v>49</v>
      </c>
      <c r="D27" s="14"/>
      <c r="E27" s="14"/>
    </row>
    <row r="28" spans="1:5" ht="54.75">
      <c r="A28" s="14"/>
      <c r="B28" s="3" t="s">
        <v>30</v>
      </c>
      <c r="C28" s="19" t="s">
        <v>31</v>
      </c>
      <c r="D28" s="14"/>
      <c r="E28" s="14"/>
    </row>
    <row r="29" spans="1:5" ht="54.75">
      <c r="A29" s="14"/>
      <c r="B29" s="3" t="s">
        <v>136</v>
      </c>
      <c r="C29" s="19" t="s">
        <v>135</v>
      </c>
      <c r="D29" s="14"/>
      <c r="E29" s="14"/>
    </row>
    <row r="30" spans="1:5" ht="54.75">
      <c r="A30" s="14"/>
      <c r="B30" s="3" t="s">
        <v>7</v>
      </c>
      <c r="C30" s="3" t="s">
        <v>8</v>
      </c>
      <c r="D30" s="14"/>
      <c r="E30" s="14"/>
    </row>
    <row r="31" spans="1:5" ht="69">
      <c r="A31" s="14"/>
      <c r="B31" s="3" t="s">
        <v>137</v>
      </c>
      <c r="C31" s="20" t="s">
        <v>138</v>
      </c>
      <c r="D31" s="14"/>
      <c r="E31" s="14"/>
    </row>
    <row r="32" spans="1:5" ht="54.75">
      <c r="A32" s="14"/>
      <c r="B32" s="3" t="s">
        <v>139</v>
      </c>
      <c r="C32" s="20" t="s">
        <v>140</v>
      </c>
      <c r="D32" s="14"/>
      <c r="E32" s="14"/>
    </row>
    <row r="33" spans="1:5" ht="27">
      <c r="A33" s="14"/>
      <c r="B33" s="17" t="s">
        <v>349</v>
      </c>
      <c r="C33" s="3" t="s">
        <v>172</v>
      </c>
      <c r="D33" s="14"/>
      <c r="E33" s="14"/>
    </row>
    <row r="34" spans="1:5" ht="27">
      <c r="A34" s="14"/>
      <c r="B34" s="3" t="s">
        <v>9</v>
      </c>
      <c r="C34" s="4" t="s">
        <v>10</v>
      </c>
      <c r="D34" s="14"/>
      <c r="E34" s="14"/>
    </row>
    <row r="35" spans="1:5" ht="13.5">
      <c r="A35" s="14"/>
      <c r="B35" s="3" t="s">
        <v>141</v>
      </c>
      <c r="C35" s="4" t="s">
        <v>11</v>
      </c>
      <c r="D35" s="14"/>
      <c r="E35" s="14"/>
    </row>
    <row r="36" spans="1:5" ht="27">
      <c r="A36" s="14"/>
      <c r="B36" s="17" t="s">
        <v>350</v>
      </c>
      <c r="C36" s="3" t="s">
        <v>173</v>
      </c>
      <c r="D36" s="14"/>
      <c r="E36" s="14"/>
    </row>
    <row r="37" spans="1:5" ht="69">
      <c r="A37" s="14"/>
      <c r="B37" s="3" t="s">
        <v>142</v>
      </c>
      <c r="C37" s="4" t="s">
        <v>143</v>
      </c>
      <c r="D37" s="14"/>
      <c r="E37" s="14"/>
    </row>
    <row r="38" spans="1:5" ht="69">
      <c r="A38" s="14"/>
      <c r="B38" s="3" t="s">
        <v>144</v>
      </c>
      <c r="C38" s="4" t="s">
        <v>145</v>
      </c>
      <c r="D38" s="14"/>
      <c r="E38" s="14"/>
    </row>
    <row r="39" spans="1:5" ht="41.25">
      <c r="A39" s="14"/>
      <c r="B39" s="3" t="s">
        <v>12</v>
      </c>
      <c r="C39" s="4" t="s">
        <v>13</v>
      </c>
      <c r="D39" s="14"/>
      <c r="E39" s="14"/>
    </row>
    <row r="40" spans="1:5" ht="41.25">
      <c r="A40" s="14"/>
      <c r="B40" s="3" t="s">
        <v>14</v>
      </c>
      <c r="C40" s="4" t="s">
        <v>15</v>
      </c>
      <c r="D40" s="14"/>
      <c r="E40" s="14"/>
    </row>
    <row r="41" spans="1:5" ht="41.25">
      <c r="A41" s="14"/>
      <c r="B41" s="38" t="s">
        <v>32</v>
      </c>
      <c r="C41" s="4" t="s">
        <v>146</v>
      </c>
      <c r="D41" s="14"/>
      <c r="E41" s="14"/>
    </row>
    <row r="42" spans="1:5" ht="13.5">
      <c r="A42" s="14"/>
      <c r="B42" s="17" t="s">
        <v>351</v>
      </c>
      <c r="C42" s="3" t="s">
        <v>174</v>
      </c>
      <c r="D42" s="14"/>
      <c r="E42" s="14"/>
    </row>
    <row r="43" spans="1:5" ht="41.25">
      <c r="A43" s="14"/>
      <c r="B43" s="3" t="s">
        <v>16</v>
      </c>
      <c r="C43" s="4" t="s">
        <v>17</v>
      </c>
      <c r="D43" s="14"/>
      <c r="E43" s="14"/>
    </row>
    <row r="44" spans="1:5" ht="41.25">
      <c r="A44" s="14"/>
      <c r="B44" s="3" t="s">
        <v>147</v>
      </c>
      <c r="C44" s="4" t="s">
        <v>148</v>
      </c>
      <c r="D44" s="14"/>
      <c r="E44" s="14"/>
    </row>
    <row r="45" spans="1:5" ht="41.25">
      <c r="A45" s="14"/>
      <c r="B45" s="3" t="s">
        <v>149</v>
      </c>
      <c r="C45" s="4" t="s">
        <v>150</v>
      </c>
      <c r="D45" s="14"/>
      <c r="E45" s="14"/>
    </row>
    <row r="46" spans="1:5" ht="27">
      <c r="A46" s="14"/>
      <c r="B46" s="3" t="s">
        <v>151</v>
      </c>
      <c r="C46" s="4" t="s">
        <v>152</v>
      </c>
      <c r="D46" s="14"/>
      <c r="E46" s="14"/>
    </row>
    <row r="47" spans="1:5" ht="13.5">
      <c r="A47" s="14"/>
      <c r="B47" s="17" t="s">
        <v>352</v>
      </c>
      <c r="C47" s="3" t="s">
        <v>175</v>
      </c>
      <c r="D47" s="14"/>
      <c r="E47" s="14"/>
    </row>
    <row r="48" spans="1:5" ht="13.5">
      <c r="A48" s="14"/>
      <c r="B48" s="3" t="s">
        <v>18</v>
      </c>
      <c r="C48" s="4" t="s">
        <v>19</v>
      </c>
      <c r="D48" s="14"/>
      <c r="E48" s="14"/>
    </row>
    <row r="49" spans="1:5" ht="13.5">
      <c r="A49" s="14"/>
      <c r="B49" s="3" t="s">
        <v>20</v>
      </c>
      <c r="C49" s="4" t="s">
        <v>21</v>
      </c>
      <c r="D49" s="14"/>
      <c r="E49" s="14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6.875" style="5" customWidth="1"/>
    <col min="2" max="2" width="28.3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315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2:7" ht="12.75" customHeight="1">
      <c r="B8" s="261" t="s">
        <v>320</v>
      </c>
      <c r="C8" s="261"/>
      <c r="D8" s="261"/>
      <c r="E8" s="261"/>
      <c r="G8" s="6"/>
    </row>
    <row r="9" spans="2:5" ht="29.25" customHeight="1">
      <c r="B9" s="261"/>
      <c r="C9" s="261"/>
      <c r="D9" s="261"/>
      <c r="E9" s="261"/>
    </row>
    <row r="10" spans="2:5" ht="12.75" customHeight="1">
      <c r="B10" s="10"/>
      <c r="C10" s="12"/>
      <c r="D10" s="21"/>
      <c r="E10" s="21" t="s">
        <v>43</v>
      </c>
    </row>
    <row r="11" spans="1:5" ht="21" customHeight="1">
      <c r="A11" s="270" t="s">
        <v>97</v>
      </c>
      <c r="B11" s="270" t="s">
        <v>57</v>
      </c>
      <c r="C11" s="270" t="s">
        <v>1</v>
      </c>
      <c r="D11" s="270" t="s">
        <v>51</v>
      </c>
      <c r="E11" s="270"/>
    </row>
    <row r="12" spans="1:5" ht="21" customHeight="1">
      <c r="A12" s="270"/>
      <c r="B12" s="270"/>
      <c r="C12" s="270"/>
      <c r="D12" s="15" t="s">
        <v>325</v>
      </c>
      <c r="E12" s="15" t="s">
        <v>326</v>
      </c>
    </row>
    <row r="13" spans="1:5" ht="24" customHeight="1">
      <c r="A13" s="14"/>
      <c r="B13" s="26" t="s">
        <v>353</v>
      </c>
      <c r="C13" s="25" t="s">
        <v>52</v>
      </c>
      <c r="D13" s="22"/>
      <c r="E13" s="14"/>
    </row>
    <row r="14" spans="1:5" ht="30" customHeight="1">
      <c r="A14" s="14"/>
      <c r="B14" s="58" t="s">
        <v>354</v>
      </c>
      <c r="C14" s="3" t="s">
        <v>53</v>
      </c>
      <c r="D14" s="22"/>
      <c r="E14" s="14"/>
    </row>
    <row r="15" spans="1:5" ht="33.75" customHeight="1">
      <c r="A15" s="14"/>
      <c r="B15" s="3" t="s">
        <v>355</v>
      </c>
      <c r="C15" s="3" t="s">
        <v>359</v>
      </c>
      <c r="D15" s="23"/>
      <c r="E15" s="14"/>
    </row>
    <row r="16" spans="1:5" ht="31.5" customHeight="1">
      <c r="A16" s="14"/>
      <c r="B16" s="3" t="s">
        <v>22</v>
      </c>
      <c r="C16" s="3" t="s">
        <v>23</v>
      </c>
      <c r="D16" s="22"/>
      <c r="E16" s="14"/>
    </row>
    <row r="17" spans="1:5" ht="36.75" customHeight="1">
      <c r="A17" s="14"/>
      <c r="B17" s="3" t="s">
        <v>358</v>
      </c>
      <c r="C17" s="3" t="s">
        <v>360</v>
      </c>
      <c r="D17" s="23"/>
      <c r="E17" s="14"/>
    </row>
    <row r="18" spans="1:5" ht="18" customHeight="1">
      <c r="A18" s="14"/>
      <c r="B18" s="3" t="s">
        <v>334</v>
      </c>
      <c r="C18" s="3" t="s">
        <v>335</v>
      </c>
      <c r="D18" s="22"/>
      <c r="E18" s="14"/>
    </row>
    <row r="19" spans="1:5" ht="81" customHeight="1">
      <c r="A19" s="14"/>
      <c r="B19" s="3" t="s">
        <v>332</v>
      </c>
      <c r="C19" s="3" t="s">
        <v>333</v>
      </c>
      <c r="D19" s="23"/>
      <c r="E19" s="14"/>
    </row>
    <row r="20" spans="1:5" ht="60" customHeight="1">
      <c r="A20" s="14"/>
      <c r="B20" s="3" t="s">
        <v>339</v>
      </c>
      <c r="C20" s="3" t="s">
        <v>337</v>
      </c>
      <c r="D20" s="23"/>
      <c r="E20" s="14"/>
    </row>
    <row r="21" spans="1:5" ht="54.75">
      <c r="A21" s="14"/>
      <c r="B21" s="3" t="s">
        <v>336</v>
      </c>
      <c r="C21" s="3" t="s">
        <v>338</v>
      </c>
      <c r="D21" s="14"/>
      <c r="E21" s="14"/>
    </row>
    <row r="22" spans="1:5" ht="27">
      <c r="A22" s="14"/>
      <c r="B22" s="3" t="s">
        <v>356</v>
      </c>
      <c r="C22" s="3" t="s">
        <v>54</v>
      </c>
      <c r="D22" s="14"/>
      <c r="E22" s="14"/>
    </row>
    <row r="23" spans="1:5" ht="27">
      <c r="A23" s="14"/>
      <c r="B23" s="3" t="s">
        <v>24</v>
      </c>
      <c r="C23" s="4" t="s">
        <v>55</v>
      </c>
      <c r="D23" s="14"/>
      <c r="E23" s="14"/>
    </row>
    <row r="24" spans="1:5" ht="13.5">
      <c r="A24" s="14"/>
      <c r="B24" s="3" t="s">
        <v>357</v>
      </c>
      <c r="C24" s="3" t="s">
        <v>361</v>
      </c>
      <c r="D24" s="14"/>
      <c r="E24" s="14"/>
    </row>
    <row r="25" spans="1:5" ht="41.25">
      <c r="A25" s="14"/>
      <c r="B25" s="3" t="s">
        <v>153</v>
      </c>
      <c r="C25" s="4" t="s">
        <v>154</v>
      </c>
      <c r="D25" s="14"/>
      <c r="E25" s="14"/>
    </row>
    <row r="26" spans="1:5" ht="54.75">
      <c r="A26" s="14"/>
      <c r="B26" s="3" t="s">
        <v>25</v>
      </c>
      <c r="C26" s="4" t="s">
        <v>26</v>
      </c>
      <c r="D26" s="14"/>
      <c r="E26" s="14"/>
    </row>
    <row r="27" spans="1:5" ht="13.5">
      <c r="A27" s="14"/>
      <c r="B27" s="3" t="s">
        <v>155</v>
      </c>
      <c r="C27" s="4" t="s">
        <v>158</v>
      </c>
      <c r="D27" s="14"/>
      <c r="E27" s="14"/>
    </row>
    <row r="28" spans="1:5" ht="27">
      <c r="A28" s="14"/>
      <c r="B28" s="3" t="s">
        <v>27</v>
      </c>
      <c r="C28" s="4" t="s">
        <v>28</v>
      </c>
      <c r="D28" s="14"/>
      <c r="E28" s="14"/>
    </row>
    <row r="29" spans="1:5" ht="27">
      <c r="A29" s="14"/>
      <c r="B29" s="3" t="s">
        <v>156</v>
      </c>
      <c r="C29" s="4" t="s">
        <v>157</v>
      </c>
      <c r="D29" s="14"/>
      <c r="E29" s="14"/>
    </row>
    <row r="30" spans="1:5" ht="13.5">
      <c r="A30" s="14"/>
      <c r="B30" s="3" t="s">
        <v>159</v>
      </c>
      <c r="C30" s="4" t="s">
        <v>160</v>
      </c>
      <c r="D30" s="14"/>
      <c r="E30" s="14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6" sqref="C6"/>
    </sheetView>
  </sheetViews>
  <sheetFormatPr defaultColWidth="9.125" defaultRowHeight="12.75"/>
  <cols>
    <col min="1" max="1" width="5.00390625" style="101" customWidth="1"/>
    <col min="2" max="2" width="20.625" style="101" customWidth="1"/>
    <col min="3" max="3" width="59.625" style="101" customWidth="1"/>
    <col min="4" max="4" width="9.375" style="179" customWidth="1"/>
    <col min="5" max="5" width="9.00390625" style="101" customWidth="1"/>
    <col min="6" max="16384" width="9.125" style="101" customWidth="1"/>
  </cols>
  <sheetData>
    <row r="1" spans="3:5" ht="12.75">
      <c r="C1" s="273" t="s">
        <v>593</v>
      </c>
      <c r="D1" s="273"/>
      <c r="E1" s="273"/>
    </row>
    <row r="2" spans="3:5" ht="12.75">
      <c r="C2" s="273" t="s">
        <v>584</v>
      </c>
      <c r="D2" s="273"/>
      <c r="E2" s="273"/>
    </row>
    <row r="3" spans="3:5" ht="12.75">
      <c r="C3" s="273" t="s">
        <v>585</v>
      </c>
      <c r="D3" s="273"/>
      <c r="E3" s="273"/>
    </row>
    <row r="4" spans="2:5" ht="12.75">
      <c r="B4" s="176"/>
      <c r="C4" s="273" t="s">
        <v>610</v>
      </c>
      <c r="D4" s="273"/>
      <c r="E4" s="273"/>
    </row>
    <row r="5" spans="2:5" ht="12.75">
      <c r="B5" s="177"/>
      <c r="C5" s="273" t="s">
        <v>634</v>
      </c>
      <c r="D5" s="273"/>
      <c r="E5" s="273"/>
    </row>
    <row r="6" spans="2:3" ht="12.75">
      <c r="B6" s="178"/>
      <c r="C6" s="175"/>
    </row>
    <row r="7" spans="1:5" ht="12.75">
      <c r="A7" s="274" t="s">
        <v>614</v>
      </c>
      <c r="B7" s="274"/>
      <c r="C7" s="274"/>
      <c r="D7" s="274"/>
      <c r="E7" s="274"/>
    </row>
    <row r="8" spans="1:5" ht="12.75">
      <c r="A8" s="274"/>
      <c r="B8" s="274"/>
      <c r="C8" s="274"/>
      <c r="D8" s="274"/>
      <c r="E8" s="274"/>
    </row>
    <row r="9" spans="2:5" ht="12.75">
      <c r="B9" s="161"/>
      <c r="C9" s="162"/>
      <c r="D9" s="272" t="s">
        <v>43</v>
      </c>
      <c r="E9" s="272"/>
    </row>
    <row r="10" spans="1:5" ht="39">
      <c r="A10" s="157" t="s">
        <v>341</v>
      </c>
      <c r="B10" s="157" t="s">
        <v>530</v>
      </c>
      <c r="C10" s="157" t="s">
        <v>1</v>
      </c>
      <c r="D10" s="157" t="s">
        <v>595</v>
      </c>
      <c r="E10" s="157" t="s">
        <v>615</v>
      </c>
    </row>
    <row r="11" spans="1:5" ht="12.75">
      <c r="A11" s="164"/>
      <c r="B11" s="86" t="s">
        <v>342</v>
      </c>
      <c r="C11" s="86" t="s">
        <v>44</v>
      </c>
      <c r="D11" s="180">
        <f>D12+D20</f>
        <v>4555.400000000001</v>
      </c>
      <c r="E11" s="180">
        <f>E12+E20</f>
        <v>4550.400000000001</v>
      </c>
    </row>
    <row r="12" spans="1:5" ht="12.75">
      <c r="A12" s="164"/>
      <c r="B12" s="86"/>
      <c r="C12" s="86" t="s">
        <v>591</v>
      </c>
      <c r="D12" s="180">
        <f>D13+D14+D16</f>
        <v>4266.8</v>
      </c>
      <c r="E12" s="180">
        <f>E13+E14+E16</f>
        <v>4261.8</v>
      </c>
    </row>
    <row r="13" spans="1:5" ht="12.75">
      <c r="A13" s="164">
        <v>100</v>
      </c>
      <c r="B13" s="86" t="s">
        <v>498</v>
      </c>
      <c r="C13" s="86" t="s">
        <v>467</v>
      </c>
      <c r="D13" s="180">
        <v>439.4</v>
      </c>
      <c r="E13" s="180">
        <v>439.4</v>
      </c>
    </row>
    <row r="14" spans="1:5" ht="12.75">
      <c r="A14" s="164">
        <v>182</v>
      </c>
      <c r="B14" s="86" t="s">
        <v>343</v>
      </c>
      <c r="C14" s="86" t="s">
        <v>362</v>
      </c>
      <c r="D14" s="180">
        <f>D15</f>
        <v>3616.5</v>
      </c>
      <c r="E14" s="180">
        <f>E15</f>
        <v>3616.5</v>
      </c>
    </row>
    <row r="15" spans="1:5" ht="12.75">
      <c r="A15" s="181">
        <v>182</v>
      </c>
      <c r="B15" s="182" t="s">
        <v>491</v>
      </c>
      <c r="C15" s="182" t="s">
        <v>34</v>
      </c>
      <c r="D15" s="183">
        <v>3616.5</v>
      </c>
      <c r="E15" s="183">
        <v>3616.5</v>
      </c>
    </row>
    <row r="16" spans="1:5" ht="12.75">
      <c r="A16" s="164">
        <v>182</v>
      </c>
      <c r="B16" s="184" t="s">
        <v>344</v>
      </c>
      <c r="C16" s="86" t="s">
        <v>50</v>
      </c>
      <c r="D16" s="185">
        <f>D17+D18+D19</f>
        <v>210.9</v>
      </c>
      <c r="E16" s="185">
        <f>E17+E18+E19</f>
        <v>205.9</v>
      </c>
    </row>
    <row r="17" spans="1:5" ht="39">
      <c r="A17" s="181">
        <v>182</v>
      </c>
      <c r="B17" s="186" t="s">
        <v>492</v>
      </c>
      <c r="C17" s="182" t="s">
        <v>496</v>
      </c>
      <c r="D17" s="187">
        <v>105</v>
      </c>
      <c r="E17" s="187">
        <v>100</v>
      </c>
    </row>
    <row r="18" spans="1:5" ht="26.25">
      <c r="A18" s="181">
        <v>182</v>
      </c>
      <c r="B18" s="186" t="s">
        <v>493</v>
      </c>
      <c r="C18" s="182" t="s">
        <v>495</v>
      </c>
      <c r="D18" s="187">
        <v>90.9</v>
      </c>
      <c r="E18" s="187">
        <v>90.9</v>
      </c>
    </row>
    <row r="19" spans="1:5" ht="26.25">
      <c r="A19" s="181">
        <v>182</v>
      </c>
      <c r="B19" s="153" t="s">
        <v>612</v>
      </c>
      <c r="C19" s="155" t="s">
        <v>613</v>
      </c>
      <c r="D19" s="187">
        <v>15</v>
      </c>
      <c r="E19" s="187">
        <v>15</v>
      </c>
    </row>
    <row r="20" spans="1:5" ht="12.75">
      <c r="A20" s="181"/>
      <c r="B20" s="186"/>
      <c r="C20" s="86" t="s">
        <v>592</v>
      </c>
      <c r="D20" s="185">
        <f>D21+D23+D28+D26+D31</f>
        <v>288.6</v>
      </c>
      <c r="E20" s="185">
        <f>E21+E23+E28+E26+E31</f>
        <v>288.6</v>
      </c>
    </row>
    <row r="21" spans="1:5" ht="39">
      <c r="A21" s="164">
        <v>938</v>
      </c>
      <c r="B21" s="86" t="s">
        <v>348</v>
      </c>
      <c r="C21" s="86" t="s">
        <v>49</v>
      </c>
      <c r="D21" s="180">
        <f>D22</f>
        <v>11</v>
      </c>
      <c r="E21" s="180">
        <f>E22</f>
        <v>11</v>
      </c>
    </row>
    <row r="22" spans="1:5" ht="66">
      <c r="A22" s="181">
        <v>938</v>
      </c>
      <c r="B22" s="182" t="s">
        <v>489</v>
      </c>
      <c r="C22" s="188" t="s">
        <v>490</v>
      </c>
      <c r="D22" s="189">
        <v>11</v>
      </c>
      <c r="E22" s="189">
        <v>11</v>
      </c>
    </row>
    <row r="23" spans="1:5" ht="39">
      <c r="A23" s="164">
        <v>940</v>
      </c>
      <c r="B23" s="86" t="s">
        <v>348</v>
      </c>
      <c r="C23" s="86" t="s">
        <v>49</v>
      </c>
      <c r="D23" s="180">
        <f>D24+D25</f>
        <v>247.6</v>
      </c>
      <c r="E23" s="180">
        <f>E24+E25</f>
        <v>247.6</v>
      </c>
    </row>
    <row r="24" spans="1:5" ht="52.5">
      <c r="A24" s="181">
        <v>940</v>
      </c>
      <c r="B24" s="182" t="s">
        <v>468</v>
      </c>
      <c r="C24" s="188" t="s">
        <v>486</v>
      </c>
      <c r="D24" s="189">
        <v>63.6</v>
      </c>
      <c r="E24" s="189">
        <v>63.6</v>
      </c>
    </row>
    <row r="25" spans="1:5" ht="66">
      <c r="A25" s="181">
        <v>940</v>
      </c>
      <c r="B25" s="182" t="s">
        <v>469</v>
      </c>
      <c r="C25" s="182" t="s">
        <v>553</v>
      </c>
      <c r="D25" s="189">
        <v>184</v>
      </c>
      <c r="E25" s="189">
        <v>184</v>
      </c>
    </row>
    <row r="26" spans="1:5" ht="26.25">
      <c r="A26" s="164">
        <v>940</v>
      </c>
      <c r="B26" s="86" t="s">
        <v>349</v>
      </c>
      <c r="C26" s="86" t="s">
        <v>172</v>
      </c>
      <c r="D26" s="190">
        <f>D27</f>
        <v>0</v>
      </c>
      <c r="E26" s="190">
        <f>E27</f>
        <v>0</v>
      </c>
    </row>
    <row r="27" spans="1:5" ht="26.25">
      <c r="A27" s="181">
        <v>940</v>
      </c>
      <c r="B27" s="182" t="s">
        <v>470</v>
      </c>
      <c r="C27" s="182" t="s">
        <v>497</v>
      </c>
      <c r="D27" s="191">
        <v>0</v>
      </c>
      <c r="E27" s="191">
        <v>0</v>
      </c>
    </row>
    <row r="28" spans="1:5" ht="26.25">
      <c r="A28" s="164">
        <v>940</v>
      </c>
      <c r="B28" s="86" t="s">
        <v>350</v>
      </c>
      <c r="C28" s="86" t="s">
        <v>173</v>
      </c>
      <c r="D28" s="180">
        <f>D29+D30</f>
        <v>30</v>
      </c>
      <c r="E28" s="180">
        <f>E29+E30</f>
        <v>30</v>
      </c>
    </row>
    <row r="29" spans="1:5" ht="78.75">
      <c r="A29" s="181">
        <v>940</v>
      </c>
      <c r="B29" s="182" t="s">
        <v>587</v>
      </c>
      <c r="C29" s="188" t="s">
        <v>588</v>
      </c>
      <c r="D29" s="189">
        <v>0</v>
      </c>
      <c r="E29" s="189">
        <v>0</v>
      </c>
    </row>
    <row r="30" spans="1:5" ht="39">
      <c r="A30" s="181">
        <v>938</v>
      </c>
      <c r="B30" s="182" t="s">
        <v>533</v>
      </c>
      <c r="C30" s="188" t="s">
        <v>534</v>
      </c>
      <c r="D30" s="189">
        <v>30</v>
      </c>
      <c r="E30" s="189">
        <v>30</v>
      </c>
    </row>
    <row r="31" spans="1:5" ht="12.75">
      <c r="A31" s="164">
        <v>940</v>
      </c>
      <c r="B31" s="86" t="s">
        <v>352</v>
      </c>
      <c r="C31" s="86" t="s">
        <v>175</v>
      </c>
      <c r="D31" s="190">
        <f>D32</f>
        <v>0</v>
      </c>
      <c r="E31" s="190">
        <f>E32</f>
        <v>0</v>
      </c>
    </row>
    <row r="32" spans="1:5" ht="26.25">
      <c r="A32" s="181">
        <v>940</v>
      </c>
      <c r="B32" s="182" t="s">
        <v>472</v>
      </c>
      <c r="C32" s="182" t="s">
        <v>481</v>
      </c>
      <c r="D32" s="191">
        <v>0</v>
      </c>
      <c r="E32" s="191">
        <v>0</v>
      </c>
    </row>
  </sheetData>
  <sheetProtection/>
  <mergeCells count="7">
    <mergeCell ref="D9:E9"/>
    <mergeCell ref="C1:E1"/>
    <mergeCell ref="C2:E2"/>
    <mergeCell ref="C3:E3"/>
    <mergeCell ref="C4:E4"/>
    <mergeCell ref="C5:E5"/>
    <mergeCell ref="A7:E8"/>
  </mergeCells>
  <printOptions/>
  <pageMargins left="0.16" right="0.1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2016-12-13T01:58:35Z</cp:lastPrinted>
  <dcterms:created xsi:type="dcterms:W3CDTF">2009-12-08T03:06:20Z</dcterms:created>
  <dcterms:modified xsi:type="dcterms:W3CDTF">2017-12-15T04:17:00Z</dcterms:modified>
  <cp:category/>
  <cp:version/>
  <cp:contentType/>
  <cp:contentStatus/>
</cp:coreProperties>
</file>