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3030" activeTab="0"/>
  </bookViews>
  <sheets>
    <sheet name="ноябрь" sheetId="1" r:id="rId1"/>
  </sheets>
  <definedNames>
    <definedName name="_xlnm._FilterDatabase" localSheetId="0" hidden="1">'ноябрь'!$A$5:$F$5</definedName>
    <definedName name="_xlnm.Print_Titles" localSheetId="0">'ноябрь'!$3:$3</definedName>
  </definedNames>
  <calcPr fullCalcOnLoad="1"/>
</workbook>
</file>

<file path=xl/sharedStrings.xml><?xml version="1.0" encoding="utf-8"?>
<sst xmlns="http://schemas.openxmlformats.org/spreadsheetml/2006/main" count="232" uniqueCount="152">
  <si>
    <t>010</t>
  </si>
  <si>
    <t>НАЛОГИ НА ИМУЩЕСТВО</t>
  </si>
  <si>
    <t>Налог на имущество физических лиц</t>
  </si>
  <si>
    <t>Земельный налог</t>
  </si>
  <si>
    <t>ПРОЧИЕ НЕНАЛОГОВЫЕ ДОХОДЫ</t>
  </si>
  <si>
    <t>Невыясненные поступления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</si>
  <si>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</si>
  <si>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безвозмездные поступления от бюджетов муниципальных районов</t>
  </si>
  <si>
    <t>Таблица:Доходы</t>
  </si>
  <si>
    <t xml:space="preserve"> 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</si>
  <si>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</si>
  <si>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</t>
  </si>
  <si>
    <t>Ведущий специалист по финансово-бюджетным вопросам</t>
  </si>
  <si>
    <t>1 03 02230 01 0000 110</t>
  </si>
  <si>
    <t>1 03 02250 01 0000 110</t>
  </si>
  <si>
    <t>1 06 00000 00 0000 000</t>
  </si>
  <si>
    <t>1 06 01000 00 0000 110</t>
  </si>
  <si>
    <t>1 01 02010 01 0000 110</t>
  </si>
  <si>
    <t>1 01 02010 01 1000 110</t>
  </si>
  <si>
    <t>1 01 02020 01 1000 110</t>
  </si>
  <si>
    <t>1 01 02030 01 1000 110</t>
  </si>
  <si>
    <t>1 01 02030 01 3000 110</t>
  </si>
  <si>
    <t>1 03 00000 00 0000 000</t>
  </si>
  <si>
    <t>1 06 06000 00 0000 110</t>
  </si>
  <si>
    <t>1 11 05010 00 0000 120</t>
  </si>
  <si>
    <t>1 11 05030 00 0000 120</t>
  </si>
  <si>
    <t>1 11 09040 00 0000 120</t>
  </si>
  <si>
    <t>1 17 00000 00 0000 000</t>
  </si>
  <si>
    <t>1 17 01000 00 0000 180</t>
  </si>
  <si>
    <t>1 03 02240 01 0000 110</t>
  </si>
  <si>
    <t>1 03 02260 01 0000 110</t>
  </si>
  <si>
    <t>2 19 05000 13 0000 151</t>
  </si>
  <si>
    <t>2 02 09054 13 0000 151</t>
  </si>
  <si>
    <t>2 02 03015 13 0000 151</t>
  </si>
  <si>
    <t>2 02 01001 13 0000 151</t>
  </si>
  <si>
    <t>1 17 01050 13 0000 180</t>
  </si>
  <si>
    <t>1 13 01995 13 0000 130</t>
  </si>
  <si>
    <t>1 11 09045 13 0000 120</t>
  </si>
  <si>
    <t>1 11 05035 13 0000 120</t>
  </si>
  <si>
    <t>1 11 05013 13 0000 120</t>
  </si>
  <si>
    <t>1 06 01030 13 1000 110</t>
  </si>
  <si>
    <t>Доходы бюджета - всего</t>
  </si>
  <si>
    <t>х</t>
  </si>
  <si>
    <t xml:space="preserve">в том числе:                                                                      НАЛОГОВЫЕ И НЕНАЛОГОВЫЕ ДОХОДЫ                                                                                        </t>
  </si>
  <si>
    <t>1 00 00000 00 0000 000</t>
  </si>
  <si>
    <t>НАЛОГИ НА ПРИБЫЛЬ, ДОХОДЫ</t>
  </si>
  <si>
    <t>1 01 00000 00 0000 000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</si>
  <si>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 (сумма платежа, 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</si>
  <si>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РФ</t>
  </si>
  <si>
    <t>1 03 02000 10000 000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</si>
  <si>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</si>
  <si>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</si>
  <si>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</si>
  <si>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</si>
  <si>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(сумма платежа, перерасчеты, недоимка и задолженность по соответствующему платежу, в том числе по отмененному)</t>
  </si>
  <si>
    <t>1 06 06030 03 0000 110</t>
  </si>
  <si>
    <t>Земельный налог с организаций</t>
  </si>
  <si>
    <t>1 06 06033 131 000 110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</si>
  <si>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</si>
  <si>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</si>
  <si>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</si>
  <si>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</si>
  <si>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</si>
  <si>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</si>
  <si>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</si>
  <si>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</si>
  <si>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</si>
  <si>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</si>
  <si>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</si>
  <si>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</si>
  <si>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</si>
  <si>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1 13 00000 00 0000 000</t>
  </si>
  <si>
    <t>Доходы от оказания платных услуг (работ)</t>
  </si>
  <si>
    <t>1 13 01000 00 0000 130</t>
  </si>
  <si>
    <t>Прочие доходы от оказания платных услуг (работ) получателями средств бюджетов городских поселений</t>
  </si>
  <si>
    <t>Невыясненные поступления, зачисляемые в бюджеты городских поселений</t>
  </si>
  <si>
    <t>БЕЗВОЗМЕЗДНЫЕ ПОСТУПЛЕНИЯ</t>
  </si>
  <si>
    <t>2 00 00000 00 0000 000</t>
  </si>
  <si>
    <t>БЕЗВОЗМЕЗДНЫЕ ПОСТУПЛЕНИЯ ОТ ДРУГИХ БЮДЖЕТОВ БЮДЖЕТНОЙ СИСТЕМЫ РФ</t>
  </si>
  <si>
    <t>2 02 00000 00 0000 000</t>
  </si>
  <si>
    <t>Дотации бюджетам субъектам РФ и муниципальных образований</t>
  </si>
  <si>
    <t>2 02 01000 00 0000 151</t>
  </si>
  <si>
    <t>Субвенции бюджетам субъектам РФ и муниципальных образований</t>
  </si>
  <si>
    <t>2 02 03000 00 0000 151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</si>
  <si>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</si>
  <si>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от других бюджетов бюджетной системы</t>
  </si>
  <si>
    <t>2 02 09000 00 0000 151</t>
  </si>
  <si>
    <t>Прочие безвозмездные поступления в бюджеты городских поселений от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</si>
  <si>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</si>
  <si>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</si>
  <si>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</si>
  <si>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Наименование показателя</t>
  </si>
  <si>
    <t>1</t>
  </si>
  <si>
    <t>2</t>
  </si>
  <si>
    <t>3</t>
  </si>
  <si>
    <t>Код строки</t>
  </si>
  <si>
    <t>Код дохода по бюджетной классификации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</si>
  <si>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 (сумма платежа ( перерасчеты, недоимка и задолженность по соответствующему платежу, в том числе по отмененному)</t>
  </si>
  <si>
    <t>1 01 02020 01 0000 110</t>
  </si>
  <si>
    <t>1 01 02030 01 0000 110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</si>
  <si>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 </t>
  </si>
  <si>
    <t>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</si>
  <si>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</si>
  <si>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(сумма платежа, перерасчеты, недоимка и задолженность по соответствующему платежу, в том числе по отмененному)</t>
  </si>
  <si>
    <t>1 06 06033 130 000 110</t>
  </si>
  <si>
    <t xml:space="preserve">Прочие доходы от оказания платных услуг (работ) </t>
  </si>
  <si>
    <t>1 13 01990 00 0000 130</t>
  </si>
  <si>
    <t>2 02 01001 00 0000 151</t>
  </si>
  <si>
    <t>2 02 03015 00 0000 151</t>
  </si>
  <si>
    <t>2 02 09050 00 0000 151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</si>
  <si>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</t>
  </si>
  <si>
    <t>Налог на доходы физических лиц с доходов, полученных физическими лицами, в соответствии со статьей 228 Налогового Кодекса РФ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</si>
  <si>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 (сумма платежа, 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</si>
  <si>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лицами, в соответствии со статьей 228 Налогового Кодекса РФ (сумма платежа, 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</si>
  <si>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лицами, в соответствии со статьей 228 Налогового Кодекса РФ (суммы денежных взысканий (штрафов) по соответствующему платежу согласно законодательству РФ)</t>
  </si>
  <si>
    <t>Акцизы по подакцизным товарам (продукции), поизводимым на территории РФ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</si>
  <si>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</si>
  <si>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</si>
  <si>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1 01 02030 01 2100 110</t>
  </si>
  <si>
    <t>1 06 01030 13 2100 110</t>
  </si>
  <si>
    <t>1 06 01030 13 4000 110</t>
  </si>
  <si>
    <t>1 06 06043 131 000 110</t>
  </si>
  <si>
    <t>1 06 06043 132 100 110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</si>
  <si>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</si>
  <si>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 (прочие поступления)</t>
  </si>
  <si>
    <t>Земельный налог с физических лиц, обладающих земельным участком, расположенным в границах городских поселений (сумма платежа, 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</si>
  <si>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</si>
  <si>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2 07 05030 13 0000 180</t>
  </si>
  <si>
    <t>Прочие безвозмездные поступления в бюджеты городских поселений</t>
  </si>
  <si>
    <t>1 01 02010 01 2100 110</t>
  </si>
  <si>
    <t>1 01 02020 01 2100 110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</si>
  <si>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РФ (пени по соответствующему платежу)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</si>
  <si>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РФ (пени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</si>
  <si>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</si>
  <si>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</si>
  <si>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1 06 06033 132 100 110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</si>
  <si>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</si>
  <si>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1 16 00000 00 0000 000</t>
  </si>
  <si>
    <t>1 16 900 50 130000 140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</si>
  <si>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</si>
  <si>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</si>
  <si>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</si>
  <si>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1 14 02050 13 0000 410</t>
  </si>
  <si>
    <t>ДОХОДЫ ОТ ПРОДАЖИ МАТЕРИАЛЬНЫХ И НЕМАТЕРИАЛЬНЫХ АКТИВОВ</t>
  </si>
  <si>
    <t>1 14 00000 00 0000 000</t>
  </si>
  <si>
    <t>Утвержденные бюджетные назначения на  2018 г.</t>
  </si>
  <si>
    <t>Утвержденные бюджетные назначения на  2019 г.</t>
  </si>
  <si>
    <t>ШТРАФЫ, САНКЦИИ, ВОЗМЕЩЕНИЕ УЩЕРБА</t>
  </si>
  <si>
    <t>Форма: 0503117M Отчет об исполнении бюджета</t>
  </si>
  <si>
    <t>ГП "Северомуйское" (Бюджет городских и сельских поселений) на 2018 - 2020 г.г.</t>
  </si>
  <si>
    <t>Утвержденные бюджетные назначения на  2020 г.</t>
  </si>
  <si>
    <t>В.Е. Смольникова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</si>
</sst>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9" fontId="43" fillId="33" borderId="10" xfId="0" applyNumberFormat="1" applyFont="1" applyFill="1" applyBorder="1" applyAlignment="1">
      <alignment vertical="center" wrapText="1"/>
    </xf>
    <xf numFmtId="49" fontId="3" fillId="33" borderId="0" xfId="0" applyNumberFormat="1" applyFont="1" applyFill="1" applyAlignment="1">
      <alignment/>
    </xf>
    <xf numFmtId="49" fontId="43" fillId="33" borderId="0" xfId="0" applyNumberFormat="1" applyFont="1" applyFill="1" applyAlignment="1">
      <alignment horizontal="center"/>
    </xf>
    <xf numFmtId="49" fontId="43" fillId="33" borderId="0" xfId="0" applyNumberFormat="1" applyFont="1" applyFill="1" applyAlignment="1">
      <alignment/>
    </xf>
    <xf numFmtId="4" fontId="43" fillId="33" borderId="0" xfId="0" applyNumberFormat="1" applyFont="1" applyFill="1" applyAlignment="1">
      <alignment/>
    </xf>
    <xf numFmtId="49" fontId="43" fillId="33" borderId="0" xfId="0" applyNumberFormat="1" applyFont="1" applyFill="1" applyAlignment="1">
      <alignment vertical="center" wrapText="1"/>
    </xf>
    <xf numFmtId="49" fontId="43" fillId="33" borderId="11" xfId="0" applyNumberFormat="1" applyFont="1" applyFill="1" applyBorder="1" applyAlignment="1">
      <alignment horizontal="center" vertical="center"/>
    </xf>
    <xf numFmtId="4" fontId="43" fillId="33" borderId="11" xfId="0" applyNumberFormat="1" applyFont="1" applyFill="1" applyBorder="1" applyAlignment="1">
      <alignment horizontal="center" vertical="center"/>
    </xf>
    <xf numFmtId="49" fontId="43" fillId="33" borderId="12" xfId="0" applyNumberFormat="1" applyFont="1" applyFill="1" applyBorder="1" applyAlignment="1">
      <alignment horizontal="center" vertical="center"/>
    </xf>
    <xf numFmtId="49" fontId="43" fillId="33" borderId="13" xfId="0" applyNumberFormat="1" applyFont="1" applyFill="1" applyBorder="1" applyAlignment="1">
      <alignment vertical="center"/>
    </xf>
    <xf numFmtId="49" fontId="43" fillId="33" borderId="14" xfId="0" applyNumberFormat="1" applyFont="1" applyFill="1" applyBorder="1" applyAlignment="1">
      <alignment horizontal="left"/>
    </xf>
    <xf numFmtId="49" fontId="43" fillId="33" borderId="0" xfId="0" applyNumberFormat="1" applyFont="1" applyFill="1" applyBorder="1" applyAlignment="1">
      <alignment vertical="center" wrapText="1"/>
    </xf>
    <xf numFmtId="49" fontId="43" fillId="33" borderId="0" xfId="0" applyNumberFormat="1" applyFont="1" applyFill="1" applyBorder="1" applyAlignment="1">
      <alignment horizontal="center" vertical="center"/>
    </xf>
    <xf numFmtId="49" fontId="43" fillId="33" borderId="0" xfId="0" applyNumberFormat="1" applyFont="1" applyFill="1" applyBorder="1" applyAlignment="1">
      <alignment vertical="center"/>
    </xf>
    <xf numFmtId="4" fontId="43" fillId="33" borderId="0" xfId="0" applyNumberFormat="1" applyFont="1" applyFill="1" applyBorder="1" applyAlignment="1">
      <alignment horizontal="center" vertical="center"/>
    </xf>
    <xf numFmtId="0" fontId="43" fillId="33" borderId="0" xfId="0" applyFont="1" applyFill="1" applyAlignment="1">
      <alignment/>
    </xf>
    <xf numFmtId="49" fontId="43" fillId="33" borderId="15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49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center" vertical="center"/>
    </xf>
    <xf numFmtId="49" fontId="44" fillId="0" borderId="11" xfId="0" applyNumberFormat="1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vertical="center"/>
    </xf>
    <xf numFmtId="4" fontId="43" fillId="0" borderId="11" xfId="0" applyNumberFormat="1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left" wrapText="1"/>
    </xf>
    <xf numFmtId="49" fontId="44" fillId="0" borderId="11" xfId="0" applyNumberFormat="1" applyFont="1" applyFill="1" applyBorder="1" applyAlignment="1">
      <alignment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left" wrapText="1"/>
    </xf>
    <xf numFmtId="49" fontId="43" fillId="0" borderId="11" xfId="0" applyNumberFormat="1" applyFont="1" applyFill="1" applyBorder="1" applyAlignment="1">
      <alignment wrapText="1"/>
    </xf>
    <xf numFmtId="49" fontId="44" fillId="0" borderId="11" xfId="0" applyNumberFormat="1" applyFont="1" applyFill="1" applyBorder="1" applyAlignment="1">
      <alignment wrapText="1"/>
    </xf>
    <xf numFmtId="49" fontId="43" fillId="0" borderId="11" xfId="0" applyNumberFormat="1" applyFont="1" applyFill="1" applyBorder="1" applyAlignment="1">
      <alignment vertical="center" wrapText="1"/>
    </xf>
    <xf numFmtId="49" fontId="44" fillId="0" borderId="11" xfId="0" applyNumberFormat="1" applyFont="1" applyFill="1" applyBorder="1" applyAlignment="1">
      <alignment vertical="center" wrapText="1"/>
    </xf>
    <xf numFmtId="0" fontId="44" fillId="0" borderId="11" xfId="0" applyNumberFormat="1" applyFont="1" applyFill="1" applyBorder="1" applyAlignment="1">
      <alignment vertical="center" wrapText="1"/>
    </xf>
    <xf numFmtId="0" fontId="43" fillId="0" borderId="11" xfId="0" applyNumberFormat="1" applyFont="1" applyFill="1" applyBorder="1" applyAlignment="1">
      <alignment vertical="center" wrapText="1"/>
    </xf>
    <xf numFmtId="49" fontId="44" fillId="0" borderId="15" xfId="0" applyNumberFormat="1" applyFont="1" applyFill="1" applyBorder="1" applyAlignment="1">
      <alignment horizontal="left" vertical="center" wrapText="1"/>
    </xf>
    <xf numFmtId="49" fontId="44" fillId="0" borderId="13" xfId="0" applyNumberFormat="1" applyFont="1" applyFill="1" applyBorder="1" applyAlignment="1">
      <alignment vertical="center"/>
    </xf>
    <xf numFmtId="49" fontId="43" fillId="33" borderId="0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zoomScale="80" zoomScaleNormal="80" zoomScalePageLayoutView="0" workbookViewId="0" topLeftCell="A1">
      <selection activeCell="D69" sqref="D69"/>
    </sheetView>
  </sheetViews>
  <sheetFormatPr defaultColWidth="9.140625" defaultRowHeight="15"/>
  <cols>
    <col min="1" max="1" width="44.8515625" style="4" customWidth="1"/>
    <col min="2" max="2" width="13.57421875" style="3" customWidth="1"/>
    <col min="3" max="3" width="20.28125" style="4" customWidth="1"/>
    <col min="4" max="6" width="15.28125" style="5" customWidth="1"/>
    <col min="7" max="9" width="14.00390625" style="16" customWidth="1"/>
    <col min="10" max="16384" width="9.140625" style="16" customWidth="1"/>
  </cols>
  <sheetData>
    <row r="1" ht="12.75">
      <c r="A1" s="2" t="s">
        <v>148</v>
      </c>
    </row>
    <row r="2" ht="12.75">
      <c r="A2" s="2" t="s">
        <v>8</v>
      </c>
    </row>
    <row r="3" spans="1:3" ht="12.75">
      <c r="A3" s="46" t="s">
        <v>149</v>
      </c>
      <c r="B3" s="46"/>
      <c r="C3" s="46"/>
    </row>
    <row r="4" spans="1:3" ht="12.75">
      <c r="A4" s="11"/>
      <c r="B4" s="11"/>
      <c r="C4" s="11"/>
    </row>
    <row r="5" spans="1:8" ht="50.25" customHeight="1">
      <c r="A5" s="18" t="s">
        <v>91</v>
      </c>
      <c r="B5" s="18" t="s">
        <v>95</v>
      </c>
      <c r="C5" s="18" t="s">
        <v>96</v>
      </c>
      <c r="D5" s="19" t="s">
        <v>145</v>
      </c>
      <c r="E5" s="19" t="s">
        <v>146</v>
      </c>
      <c r="F5" s="19" t="s">
        <v>150</v>
      </c>
      <c r="G5" s="20"/>
      <c r="H5" s="20"/>
    </row>
    <row r="6" spans="1:8" ht="13.5" customHeight="1">
      <c r="A6" s="21" t="s">
        <v>92</v>
      </c>
      <c r="B6" s="21" t="s">
        <v>93</v>
      </c>
      <c r="C6" s="21" t="s">
        <v>94</v>
      </c>
      <c r="D6" s="22">
        <v>4</v>
      </c>
      <c r="E6" s="22">
        <v>4</v>
      </c>
      <c r="F6" s="22">
        <v>4</v>
      </c>
      <c r="G6" s="20"/>
      <c r="H6" s="20"/>
    </row>
    <row r="7" spans="1:8" ht="22.5" customHeight="1">
      <c r="A7" s="23" t="s">
        <v>41</v>
      </c>
      <c r="B7" s="18" t="s">
        <v>0</v>
      </c>
      <c r="C7" s="18" t="s">
        <v>42</v>
      </c>
      <c r="D7" s="19">
        <f>D8+D64</f>
        <v>10442073.86</v>
      </c>
      <c r="E7" s="19">
        <f>E8+E64</f>
        <v>9648537.67</v>
      </c>
      <c r="F7" s="19">
        <f>F8+F64</f>
        <v>9722267.67</v>
      </c>
      <c r="G7" s="20"/>
      <c r="H7" s="20"/>
    </row>
    <row r="8" spans="1:8" ht="28.5" customHeight="1">
      <c r="A8" s="23" t="s">
        <v>43</v>
      </c>
      <c r="B8" s="24" t="s">
        <v>0</v>
      </c>
      <c r="C8" s="25" t="s">
        <v>44</v>
      </c>
      <c r="D8" s="19">
        <f>D9+D21+D27+D40+D49+D58+D61+D53</f>
        <v>4511363.859999999</v>
      </c>
      <c r="E8" s="19">
        <f>E9+E21+E27+E40+E49+E58+E61+E53</f>
        <v>4555437.67</v>
      </c>
      <c r="F8" s="19">
        <f>F9+F21+F27+F40+F49+F58+F61+F53</f>
        <v>4550437.67</v>
      </c>
      <c r="G8" s="20"/>
      <c r="H8" s="20"/>
    </row>
    <row r="9" spans="1:8" ht="18" customHeight="1">
      <c r="A9" s="23" t="s">
        <v>45</v>
      </c>
      <c r="B9" s="24" t="s">
        <v>0</v>
      </c>
      <c r="C9" s="25" t="s">
        <v>46</v>
      </c>
      <c r="D9" s="19">
        <f>D10</f>
        <v>3616500</v>
      </c>
      <c r="E9" s="19">
        <f>E10</f>
        <v>3616500</v>
      </c>
      <c r="F9" s="19">
        <f>F10</f>
        <v>3616500</v>
      </c>
      <c r="G9" s="20"/>
      <c r="H9" s="20"/>
    </row>
    <row r="10" spans="1:8" ht="18.75" customHeight="1">
      <c r="A10" s="26" t="s">
        <v>10</v>
      </c>
      <c r="B10" s="27" t="s">
        <v>0</v>
      </c>
      <c r="C10" s="28" t="s">
        <v>17</v>
      </c>
      <c r="D10" s="29">
        <f>D11+D14+D17</f>
        <v>3616500</v>
      </c>
      <c r="E10" s="29">
        <f>E11+E14+E17</f>
        <v>3616500</v>
      </c>
      <c r="F10" s="29">
        <f>F11+F14+F17</f>
        <v>3616500</v>
      </c>
      <c r="G10" s="20"/>
      <c r="H10" s="20"/>
    </row>
    <row r="11" spans="1:8" ht="78.75" customHeight="1">
      <c r="A11" s="30" t="s">
        <v>11</v>
      </c>
      <c r="B11" s="31" t="s">
        <v>0</v>
      </c>
      <c r="C11" s="32" t="s">
        <v>17</v>
      </c>
      <c r="D11" s="33">
        <f>D12+D13</f>
        <v>3600000</v>
      </c>
      <c r="E11" s="33">
        <f>E12+E13</f>
        <v>3600000</v>
      </c>
      <c r="F11" s="33">
        <f>F12+F13</f>
        <v>3600000</v>
      </c>
      <c r="G11" s="20"/>
      <c r="H11" s="20"/>
    </row>
    <row r="12" spans="1:8" ht="105" customHeight="1">
      <c r="A12" s="30" t="s">
        <v>97</v>
      </c>
      <c r="B12" s="31" t="s">
        <v>0</v>
      </c>
      <c r="C12" s="32" t="s">
        <v>18</v>
      </c>
      <c r="D12" s="33">
        <v>3599000</v>
      </c>
      <c r="E12" s="33">
        <v>3599000</v>
      </c>
      <c r="F12" s="33">
        <v>3599000</v>
      </c>
      <c r="G12" s="20"/>
      <c r="H12" s="20"/>
    </row>
    <row r="13" spans="1:8" ht="78.75" customHeight="1">
      <c r="A13" s="30" t="s">
        <v>131</v>
      </c>
      <c r="B13" s="31" t="s">
        <v>0</v>
      </c>
      <c r="C13" s="32" t="s">
        <v>129</v>
      </c>
      <c r="D13" s="33">
        <v>1000</v>
      </c>
      <c r="E13" s="33">
        <v>1000</v>
      </c>
      <c r="F13" s="33">
        <v>1000</v>
      </c>
      <c r="G13" s="20"/>
      <c r="H13" s="20"/>
    </row>
    <row r="14" spans="1:8" ht="103.5" customHeight="1">
      <c r="A14" s="34" t="s">
        <v>110</v>
      </c>
      <c r="B14" s="24" t="s">
        <v>0</v>
      </c>
      <c r="C14" s="35" t="s">
        <v>98</v>
      </c>
      <c r="D14" s="36">
        <f>D15+D16</f>
        <v>16000</v>
      </c>
      <c r="E14" s="36">
        <f>E15+E16</f>
        <v>16000</v>
      </c>
      <c r="F14" s="36">
        <f>F15+F16</f>
        <v>16000</v>
      </c>
      <c r="G14" s="20"/>
      <c r="H14" s="20"/>
    </row>
    <row r="15" spans="1:8" ht="138.75" customHeight="1">
      <c r="A15" s="37" t="s">
        <v>112</v>
      </c>
      <c r="B15" s="31" t="s">
        <v>0</v>
      </c>
      <c r="C15" s="32" t="s">
        <v>19</v>
      </c>
      <c r="D15" s="33">
        <v>15500</v>
      </c>
      <c r="E15" s="33">
        <v>15500</v>
      </c>
      <c r="F15" s="33">
        <v>15500</v>
      </c>
      <c r="G15" s="20"/>
      <c r="H15" s="20"/>
    </row>
    <row r="16" spans="1:8" ht="118.5" customHeight="1">
      <c r="A16" s="37" t="s">
        <v>132</v>
      </c>
      <c r="B16" s="31" t="s">
        <v>0</v>
      </c>
      <c r="C16" s="32" t="s">
        <v>130</v>
      </c>
      <c r="D16" s="33">
        <v>500</v>
      </c>
      <c r="E16" s="33">
        <v>500</v>
      </c>
      <c r="F16" s="33">
        <v>500</v>
      </c>
      <c r="G16" s="20"/>
      <c r="H16" s="20"/>
    </row>
    <row r="17" spans="1:8" ht="40.5" customHeight="1">
      <c r="A17" s="34" t="s">
        <v>111</v>
      </c>
      <c r="B17" s="24" t="s">
        <v>0</v>
      </c>
      <c r="C17" s="35" t="s">
        <v>99</v>
      </c>
      <c r="D17" s="36">
        <f>D18+D19+D20</f>
        <v>500</v>
      </c>
      <c r="E17" s="36">
        <f>E18+E19+E20</f>
        <v>500</v>
      </c>
      <c r="F17" s="36">
        <f>F18+F19+F20</f>
        <v>500</v>
      </c>
      <c r="G17" s="20"/>
      <c r="H17" s="20"/>
    </row>
    <row r="18" spans="1:8" ht="76.5" customHeight="1">
      <c r="A18" s="38" t="s">
        <v>47</v>
      </c>
      <c r="B18" s="31" t="s">
        <v>0</v>
      </c>
      <c r="C18" s="32" t="s">
        <v>20</v>
      </c>
      <c r="D18" s="33">
        <v>200</v>
      </c>
      <c r="E18" s="33">
        <v>200</v>
      </c>
      <c r="F18" s="33">
        <v>200</v>
      </c>
      <c r="G18" s="20"/>
      <c r="H18" s="20"/>
    </row>
    <row r="19" spans="1:8" ht="75.75" customHeight="1">
      <c r="A19" s="38" t="s">
        <v>113</v>
      </c>
      <c r="B19" s="31" t="s">
        <v>0</v>
      </c>
      <c r="C19" s="32" t="s">
        <v>118</v>
      </c>
      <c r="D19" s="33">
        <v>50</v>
      </c>
      <c r="E19" s="33">
        <v>50</v>
      </c>
      <c r="F19" s="33">
        <v>50</v>
      </c>
      <c r="G19" s="20"/>
      <c r="H19" s="20"/>
    </row>
    <row r="20" spans="1:8" ht="67.5" customHeight="1">
      <c r="A20" s="38" t="s">
        <v>114</v>
      </c>
      <c r="B20" s="31" t="s">
        <v>0</v>
      </c>
      <c r="C20" s="32" t="s">
        <v>21</v>
      </c>
      <c r="D20" s="33">
        <v>250</v>
      </c>
      <c r="E20" s="33">
        <v>250</v>
      </c>
      <c r="F20" s="33">
        <v>250</v>
      </c>
      <c r="G20" s="20"/>
      <c r="H20" s="20"/>
    </row>
    <row r="21" spans="1:8" ht="30" customHeight="1">
      <c r="A21" s="39" t="s">
        <v>48</v>
      </c>
      <c r="B21" s="24" t="s">
        <v>0</v>
      </c>
      <c r="C21" s="35" t="s">
        <v>22</v>
      </c>
      <c r="D21" s="36">
        <f>D22</f>
        <v>390363.86</v>
      </c>
      <c r="E21" s="36">
        <f>E22</f>
        <v>439437.67000000004</v>
      </c>
      <c r="F21" s="36">
        <f>F22</f>
        <v>439437.67000000004</v>
      </c>
      <c r="G21" s="20"/>
      <c r="H21" s="20"/>
    </row>
    <row r="22" spans="1:8" ht="25.5">
      <c r="A22" s="40" t="s">
        <v>115</v>
      </c>
      <c r="B22" s="31" t="s">
        <v>0</v>
      </c>
      <c r="C22" s="32" t="s">
        <v>49</v>
      </c>
      <c r="D22" s="33">
        <f>D23+D24+D25+D26</f>
        <v>390363.86</v>
      </c>
      <c r="E22" s="33">
        <f>E23+E24+E25+E26</f>
        <v>439437.67000000004</v>
      </c>
      <c r="F22" s="33">
        <f>F23+F24+F25+F26</f>
        <v>439437.67000000004</v>
      </c>
      <c r="G22" s="20"/>
      <c r="H22" s="20"/>
    </row>
    <row r="23" spans="1:8" ht="70.5" customHeight="1">
      <c r="A23" s="40" t="s">
        <v>50</v>
      </c>
      <c r="B23" s="31" t="s">
        <v>0</v>
      </c>
      <c r="C23" s="32" t="s">
        <v>13</v>
      </c>
      <c r="D23" s="33">
        <v>135739.69</v>
      </c>
      <c r="E23" s="33">
        <v>151430.46</v>
      </c>
      <c r="F23" s="33">
        <v>151430.46</v>
      </c>
      <c r="G23" s="20"/>
      <c r="H23" s="20"/>
    </row>
    <row r="24" spans="1:8" ht="83.25" customHeight="1">
      <c r="A24" s="30" t="s">
        <v>51</v>
      </c>
      <c r="B24" s="31" t="s">
        <v>0</v>
      </c>
      <c r="C24" s="32" t="s">
        <v>29</v>
      </c>
      <c r="D24" s="33">
        <v>1236.12</v>
      </c>
      <c r="E24" s="33">
        <v>1302.75</v>
      </c>
      <c r="F24" s="33">
        <v>1302.75</v>
      </c>
      <c r="G24" s="20"/>
      <c r="H24" s="20"/>
    </row>
    <row r="25" spans="1:8" ht="69" customHeight="1">
      <c r="A25" s="40" t="s">
        <v>52</v>
      </c>
      <c r="B25" s="31" t="s">
        <v>0</v>
      </c>
      <c r="C25" s="32" t="s">
        <v>14</v>
      </c>
      <c r="D25" s="33">
        <v>281557.07</v>
      </c>
      <c r="E25" s="33">
        <v>315745.68</v>
      </c>
      <c r="F25" s="33">
        <v>315745.68</v>
      </c>
      <c r="G25" s="20"/>
      <c r="H25" s="20"/>
    </row>
    <row r="26" spans="1:8" ht="69.75" customHeight="1">
      <c r="A26" s="40" t="s">
        <v>53</v>
      </c>
      <c r="B26" s="31" t="s">
        <v>0</v>
      </c>
      <c r="C26" s="32" t="s">
        <v>30</v>
      </c>
      <c r="D26" s="33">
        <v>-28169.02</v>
      </c>
      <c r="E26" s="33">
        <v>-29041.22</v>
      </c>
      <c r="F26" s="33">
        <v>-29041.22</v>
      </c>
      <c r="G26" s="20"/>
      <c r="H26" s="20"/>
    </row>
    <row r="27" spans="1:8" ht="18" customHeight="1">
      <c r="A27" s="41" t="s">
        <v>1</v>
      </c>
      <c r="B27" s="24" t="s">
        <v>0</v>
      </c>
      <c r="C27" s="35" t="s">
        <v>15</v>
      </c>
      <c r="D27" s="36">
        <f>D28+D33</f>
        <v>215900</v>
      </c>
      <c r="E27" s="36">
        <f>E28+E33</f>
        <v>210900</v>
      </c>
      <c r="F27" s="36">
        <f>F28+F33</f>
        <v>205900</v>
      </c>
      <c r="G27" s="20"/>
      <c r="H27" s="20"/>
    </row>
    <row r="28" spans="1:8" ht="18.75" customHeight="1">
      <c r="A28" s="41" t="s">
        <v>2</v>
      </c>
      <c r="B28" s="24" t="s">
        <v>0</v>
      </c>
      <c r="C28" s="35" t="s">
        <v>16</v>
      </c>
      <c r="D28" s="36">
        <f>D29</f>
        <v>110000</v>
      </c>
      <c r="E28" s="36">
        <f>E29</f>
        <v>105000</v>
      </c>
      <c r="F28" s="36">
        <f>F29</f>
        <v>100000</v>
      </c>
      <c r="G28" s="20"/>
      <c r="H28" s="20"/>
    </row>
    <row r="29" spans="1:8" ht="44.25" customHeight="1">
      <c r="A29" s="40" t="s">
        <v>100</v>
      </c>
      <c r="B29" s="31" t="s">
        <v>0</v>
      </c>
      <c r="C29" s="32" t="s">
        <v>101</v>
      </c>
      <c r="D29" s="33">
        <f>D30+D31+D32</f>
        <v>110000</v>
      </c>
      <c r="E29" s="33">
        <f>E30+E31+E32</f>
        <v>105000</v>
      </c>
      <c r="F29" s="33">
        <f>F30+F31+F32</f>
        <v>100000</v>
      </c>
      <c r="G29" s="20"/>
      <c r="H29" s="20"/>
    </row>
    <row r="30" spans="1:8" ht="82.5" customHeight="1">
      <c r="A30" s="40" t="s">
        <v>54</v>
      </c>
      <c r="B30" s="31" t="s">
        <v>0</v>
      </c>
      <c r="C30" s="32" t="s">
        <v>40</v>
      </c>
      <c r="D30" s="33">
        <v>105000</v>
      </c>
      <c r="E30" s="33">
        <v>100000</v>
      </c>
      <c r="F30" s="33">
        <v>95000</v>
      </c>
      <c r="G30" s="20"/>
      <c r="H30" s="20"/>
    </row>
    <row r="31" spans="1:8" ht="54.75" customHeight="1">
      <c r="A31" s="40" t="s">
        <v>123</v>
      </c>
      <c r="B31" s="31" t="s">
        <v>0</v>
      </c>
      <c r="C31" s="32" t="s">
        <v>119</v>
      </c>
      <c r="D31" s="33">
        <v>5000</v>
      </c>
      <c r="E31" s="33">
        <v>5000</v>
      </c>
      <c r="F31" s="33">
        <v>5000</v>
      </c>
      <c r="G31" s="20"/>
      <c r="H31" s="20"/>
    </row>
    <row r="32" spans="1:8" ht="55.5" customHeight="1">
      <c r="A32" s="40" t="s">
        <v>124</v>
      </c>
      <c r="B32" s="31" t="s">
        <v>0</v>
      </c>
      <c r="C32" s="32" t="s">
        <v>120</v>
      </c>
      <c r="D32" s="33">
        <v>0</v>
      </c>
      <c r="E32" s="33">
        <v>0</v>
      </c>
      <c r="F32" s="33">
        <v>0</v>
      </c>
      <c r="G32" s="20"/>
      <c r="H32" s="20"/>
    </row>
    <row r="33" spans="1:8" ht="18" customHeight="1">
      <c r="A33" s="41" t="s">
        <v>3</v>
      </c>
      <c r="B33" s="24" t="s">
        <v>0</v>
      </c>
      <c r="C33" s="35" t="s">
        <v>23</v>
      </c>
      <c r="D33" s="36">
        <f>D34</f>
        <v>105900</v>
      </c>
      <c r="E33" s="36">
        <f>E34</f>
        <v>105900</v>
      </c>
      <c r="F33" s="36">
        <f>F34</f>
        <v>105900</v>
      </c>
      <c r="G33" s="20"/>
      <c r="H33" s="20"/>
    </row>
    <row r="34" spans="1:8" ht="17.25" customHeight="1">
      <c r="A34" s="40" t="s">
        <v>56</v>
      </c>
      <c r="B34" s="31" t="s">
        <v>0</v>
      </c>
      <c r="C34" s="32" t="s">
        <v>55</v>
      </c>
      <c r="D34" s="33">
        <f>D35+D37+D38+D39</f>
        <v>105900</v>
      </c>
      <c r="E34" s="33">
        <f>E35+E37+E38+E39</f>
        <v>105900</v>
      </c>
      <c r="F34" s="33">
        <f>F35+F37+F38+F39</f>
        <v>105900</v>
      </c>
      <c r="G34" s="20"/>
      <c r="H34" s="20"/>
    </row>
    <row r="35" spans="1:8" ht="41.25" customHeight="1">
      <c r="A35" s="40" t="s">
        <v>102</v>
      </c>
      <c r="B35" s="31" t="s">
        <v>0</v>
      </c>
      <c r="C35" s="32" t="s">
        <v>104</v>
      </c>
      <c r="D35" s="33">
        <f>D36</f>
        <v>90900</v>
      </c>
      <c r="E35" s="33">
        <f>E36</f>
        <v>90900</v>
      </c>
      <c r="F35" s="33">
        <f>F36</f>
        <v>90900</v>
      </c>
      <c r="G35" s="20"/>
      <c r="H35" s="20"/>
    </row>
    <row r="36" spans="1:8" ht="69.75" customHeight="1">
      <c r="A36" s="40" t="s">
        <v>103</v>
      </c>
      <c r="B36" s="31" t="s">
        <v>0</v>
      </c>
      <c r="C36" s="32" t="s">
        <v>57</v>
      </c>
      <c r="D36" s="33">
        <v>90900</v>
      </c>
      <c r="E36" s="33">
        <v>90900</v>
      </c>
      <c r="F36" s="33">
        <v>90900</v>
      </c>
      <c r="G36" s="20"/>
      <c r="H36" s="20"/>
    </row>
    <row r="37" spans="1:8" ht="69.75" customHeight="1">
      <c r="A37" s="40" t="s">
        <v>136</v>
      </c>
      <c r="B37" s="31" t="s">
        <v>0</v>
      </c>
      <c r="C37" s="32" t="s">
        <v>135</v>
      </c>
      <c r="D37" s="33">
        <v>0</v>
      </c>
      <c r="E37" s="33">
        <v>0</v>
      </c>
      <c r="F37" s="33">
        <v>0</v>
      </c>
      <c r="G37" s="20"/>
      <c r="H37" s="20"/>
    </row>
    <row r="38" spans="1:8" ht="69.75" customHeight="1">
      <c r="A38" s="40" t="s">
        <v>125</v>
      </c>
      <c r="B38" s="31" t="s">
        <v>0</v>
      </c>
      <c r="C38" s="32" t="s">
        <v>121</v>
      </c>
      <c r="D38" s="33">
        <v>15000</v>
      </c>
      <c r="E38" s="33">
        <v>15000</v>
      </c>
      <c r="F38" s="33">
        <v>15000</v>
      </c>
      <c r="G38" s="20"/>
      <c r="H38" s="20"/>
    </row>
    <row r="39" spans="1:8" ht="58.5" customHeight="1">
      <c r="A39" s="40" t="s">
        <v>126</v>
      </c>
      <c r="B39" s="31" t="s">
        <v>0</v>
      </c>
      <c r="C39" s="32" t="s">
        <v>122</v>
      </c>
      <c r="D39" s="33">
        <v>0</v>
      </c>
      <c r="E39" s="33">
        <v>0</v>
      </c>
      <c r="F39" s="33">
        <v>0</v>
      </c>
      <c r="G39" s="20"/>
      <c r="H39" s="20"/>
    </row>
    <row r="40" spans="1:8" ht="45.75" customHeight="1">
      <c r="A40" s="41" t="s">
        <v>58</v>
      </c>
      <c r="B40" s="24" t="s">
        <v>0</v>
      </c>
      <c r="C40" s="35" t="s">
        <v>59</v>
      </c>
      <c r="D40" s="36">
        <f>D41+D46</f>
        <v>258600</v>
      </c>
      <c r="E40" s="36">
        <f>E41+E46</f>
        <v>258600</v>
      </c>
      <c r="F40" s="36">
        <f>F41+F46</f>
        <v>258600</v>
      </c>
      <c r="G40" s="20"/>
      <c r="H40" s="20"/>
    </row>
    <row r="41" spans="1:8" ht="92.25" customHeight="1">
      <c r="A41" s="42" t="s">
        <v>60</v>
      </c>
      <c r="B41" s="24" t="s">
        <v>0</v>
      </c>
      <c r="C41" s="35" t="s">
        <v>61</v>
      </c>
      <c r="D41" s="36">
        <f>D42+D44</f>
        <v>74600</v>
      </c>
      <c r="E41" s="36">
        <f>E42+E44</f>
        <v>74600</v>
      </c>
      <c r="F41" s="36">
        <f>F42+F44</f>
        <v>74600</v>
      </c>
      <c r="G41" s="20"/>
      <c r="H41" s="20"/>
    </row>
    <row r="42" spans="1:8" ht="71.25" customHeight="1">
      <c r="A42" s="41" t="s">
        <v>62</v>
      </c>
      <c r="B42" s="24" t="s">
        <v>0</v>
      </c>
      <c r="C42" s="35" t="s">
        <v>24</v>
      </c>
      <c r="D42" s="36">
        <f>D43</f>
        <v>11000</v>
      </c>
      <c r="E42" s="36">
        <f>E43</f>
        <v>11000</v>
      </c>
      <c r="F42" s="36">
        <f>F43</f>
        <v>11000</v>
      </c>
      <c r="G42" s="20"/>
      <c r="H42" s="20"/>
    </row>
    <row r="43" spans="1:8" ht="79.5" customHeight="1">
      <c r="A43" s="43" t="s">
        <v>63</v>
      </c>
      <c r="B43" s="31" t="s">
        <v>0</v>
      </c>
      <c r="C43" s="32" t="s">
        <v>39</v>
      </c>
      <c r="D43" s="33">
        <v>11000</v>
      </c>
      <c r="E43" s="33">
        <v>11000</v>
      </c>
      <c r="F43" s="33">
        <v>11000</v>
      </c>
      <c r="G43" s="20"/>
      <c r="H43" s="20"/>
    </row>
    <row r="44" spans="1:8" ht="82.5" customHeight="1">
      <c r="A44" s="42" t="s">
        <v>64</v>
      </c>
      <c r="B44" s="24" t="s">
        <v>0</v>
      </c>
      <c r="C44" s="35" t="s">
        <v>25</v>
      </c>
      <c r="D44" s="36">
        <f>D45</f>
        <v>63600</v>
      </c>
      <c r="E44" s="36">
        <f>E45</f>
        <v>63600</v>
      </c>
      <c r="F44" s="36">
        <f>F45</f>
        <v>63600</v>
      </c>
      <c r="G44" s="20"/>
      <c r="H44" s="20"/>
    </row>
    <row r="45" spans="1:8" ht="68.25" customHeight="1">
      <c r="A45" s="43" t="s">
        <v>65</v>
      </c>
      <c r="B45" s="31" t="s">
        <v>0</v>
      </c>
      <c r="C45" s="32" t="s">
        <v>38</v>
      </c>
      <c r="D45" s="33">
        <v>63600</v>
      </c>
      <c r="E45" s="33">
        <v>63600</v>
      </c>
      <c r="F45" s="33">
        <v>63600</v>
      </c>
      <c r="G45" s="20"/>
      <c r="H45" s="20"/>
    </row>
    <row r="46" spans="1:8" ht="81.75" customHeight="1">
      <c r="A46" s="42" t="s">
        <v>66</v>
      </c>
      <c r="B46" s="24" t="s">
        <v>0</v>
      </c>
      <c r="C46" s="35" t="s">
        <v>68</v>
      </c>
      <c r="D46" s="36">
        <f aca="true" t="shared" si="0" ref="D46:F47">D47</f>
        <v>184000</v>
      </c>
      <c r="E46" s="36">
        <f t="shared" si="0"/>
        <v>184000</v>
      </c>
      <c r="F46" s="36">
        <f t="shared" si="0"/>
        <v>184000</v>
      </c>
      <c r="G46" s="20"/>
      <c r="H46" s="20"/>
    </row>
    <row r="47" spans="1:8" ht="84" customHeight="1">
      <c r="A47" s="43" t="s">
        <v>67</v>
      </c>
      <c r="B47" s="31" t="s">
        <v>0</v>
      </c>
      <c r="C47" s="32" t="s">
        <v>26</v>
      </c>
      <c r="D47" s="33">
        <f t="shared" si="0"/>
        <v>184000</v>
      </c>
      <c r="E47" s="33">
        <f t="shared" si="0"/>
        <v>184000</v>
      </c>
      <c r="F47" s="33">
        <f t="shared" si="0"/>
        <v>184000</v>
      </c>
      <c r="G47" s="20"/>
      <c r="H47" s="20"/>
    </row>
    <row r="48" spans="1:8" ht="81.75" customHeight="1">
      <c r="A48" s="40" t="s">
        <v>69</v>
      </c>
      <c r="B48" s="31" t="s">
        <v>0</v>
      </c>
      <c r="C48" s="32" t="s">
        <v>37</v>
      </c>
      <c r="D48" s="33">
        <v>184000</v>
      </c>
      <c r="E48" s="33">
        <v>184000</v>
      </c>
      <c r="F48" s="33">
        <v>184000</v>
      </c>
      <c r="G48" s="20"/>
      <c r="H48" s="20" t="s">
        <v>9</v>
      </c>
    </row>
    <row r="49" spans="1:8" ht="41.25" customHeight="1">
      <c r="A49" s="41" t="s">
        <v>70</v>
      </c>
      <c r="B49" s="24" t="s">
        <v>0</v>
      </c>
      <c r="C49" s="35" t="s">
        <v>71</v>
      </c>
      <c r="D49" s="36">
        <f aca="true" t="shared" si="1" ref="D49:F51">D50</f>
        <v>0</v>
      </c>
      <c r="E49" s="36">
        <f t="shared" si="1"/>
        <v>0</v>
      </c>
      <c r="F49" s="36">
        <f t="shared" si="1"/>
        <v>0</v>
      </c>
      <c r="G49" s="20"/>
      <c r="H49" s="20"/>
    </row>
    <row r="50" spans="1:8" ht="19.5" customHeight="1">
      <c r="A50" s="40" t="s">
        <v>72</v>
      </c>
      <c r="B50" s="31" t="s">
        <v>0</v>
      </c>
      <c r="C50" s="32" t="s">
        <v>73</v>
      </c>
      <c r="D50" s="33">
        <f t="shared" si="1"/>
        <v>0</v>
      </c>
      <c r="E50" s="33">
        <f t="shared" si="1"/>
        <v>0</v>
      </c>
      <c r="F50" s="33">
        <f t="shared" si="1"/>
        <v>0</v>
      </c>
      <c r="G50" s="20"/>
      <c r="H50" s="20"/>
    </row>
    <row r="51" spans="1:8" ht="20.25" customHeight="1">
      <c r="A51" s="40" t="s">
        <v>105</v>
      </c>
      <c r="B51" s="31" t="s">
        <v>0</v>
      </c>
      <c r="C51" s="32" t="s">
        <v>106</v>
      </c>
      <c r="D51" s="33">
        <f t="shared" si="1"/>
        <v>0</v>
      </c>
      <c r="E51" s="33">
        <f t="shared" si="1"/>
        <v>0</v>
      </c>
      <c r="F51" s="33">
        <f t="shared" si="1"/>
        <v>0</v>
      </c>
      <c r="G51" s="20"/>
      <c r="H51" s="20"/>
    </row>
    <row r="52" spans="1:8" ht="32.25" customHeight="1">
      <c r="A52" s="40" t="s">
        <v>74</v>
      </c>
      <c r="B52" s="31" t="s">
        <v>0</v>
      </c>
      <c r="C52" s="32" t="s">
        <v>36</v>
      </c>
      <c r="D52" s="33">
        <v>0</v>
      </c>
      <c r="E52" s="33">
        <v>0</v>
      </c>
      <c r="F52" s="33">
        <v>0</v>
      </c>
      <c r="G52" s="20"/>
      <c r="H52" s="20"/>
    </row>
    <row r="53" spans="1:8" ht="32.25" customHeight="1">
      <c r="A53" s="41" t="s">
        <v>143</v>
      </c>
      <c r="B53" s="24" t="s">
        <v>0</v>
      </c>
      <c r="C53" s="35" t="s">
        <v>144</v>
      </c>
      <c r="D53" s="36">
        <f>D54+D56</f>
        <v>30000</v>
      </c>
      <c r="E53" s="36">
        <f>E54+E56</f>
        <v>30000</v>
      </c>
      <c r="F53" s="36">
        <f>F54+F56</f>
        <v>30000</v>
      </c>
      <c r="G53" s="20"/>
      <c r="H53" s="20"/>
    </row>
    <row r="54" spans="1:8" ht="81.75" customHeight="1">
      <c r="A54" s="42" t="s">
        <v>141</v>
      </c>
      <c r="B54" s="24" t="s">
        <v>0</v>
      </c>
      <c r="C54" s="35" t="s">
        <v>142</v>
      </c>
      <c r="D54" s="36">
        <f>D55</f>
        <v>0</v>
      </c>
      <c r="E54" s="36">
        <f>E55</f>
        <v>0</v>
      </c>
      <c r="F54" s="36">
        <f>F55</f>
        <v>0</v>
      </c>
      <c r="G54" s="20"/>
      <c r="H54" s="20"/>
    </row>
    <row r="55" spans="1:8" ht="81.75" customHeight="1">
      <c r="A55" s="43" t="s">
        <v>141</v>
      </c>
      <c r="B55" s="31" t="s">
        <v>0</v>
      </c>
      <c r="C55" s="32" t="s">
        <v>142</v>
      </c>
      <c r="D55" s="33">
        <v>0</v>
      </c>
      <c r="E55" s="33">
        <v>0</v>
      </c>
      <c r="F55" s="33">
        <v>0</v>
      </c>
      <c r="G55" s="20"/>
      <c r="H55" s="20"/>
    </row>
    <row r="56" spans="1:8" ht="54" customHeight="1">
      <c r="A56" s="41" t="s">
        <v>134</v>
      </c>
      <c r="B56" s="24" t="s">
        <v>0</v>
      </c>
      <c r="C56" s="35" t="s">
        <v>133</v>
      </c>
      <c r="D56" s="36">
        <f>D57</f>
        <v>30000</v>
      </c>
      <c r="E56" s="36">
        <f>E57</f>
        <v>30000</v>
      </c>
      <c r="F56" s="36">
        <f>F57</f>
        <v>30000</v>
      </c>
      <c r="G56" s="20"/>
      <c r="H56" s="20"/>
    </row>
    <row r="57" spans="1:8" ht="52.5" customHeight="1">
      <c r="A57" s="40" t="s">
        <v>134</v>
      </c>
      <c r="B57" s="31" t="s">
        <v>0</v>
      </c>
      <c r="C57" s="32" t="s">
        <v>133</v>
      </c>
      <c r="D57" s="33">
        <v>30000</v>
      </c>
      <c r="E57" s="33">
        <v>30000</v>
      </c>
      <c r="F57" s="33">
        <v>30000</v>
      </c>
      <c r="G57" s="20"/>
      <c r="H57" s="20"/>
    </row>
    <row r="58" spans="1:8" ht="27" customHeight="1">
      <c r="A58" s="41" t="s">
        <v>147</v>
      </c>
      <c r="B58" s="24" t="s">
        <v>0</v>
      </c>
      <c r="C58" s="35" t="s">
        <v>137</v>
      </c>
      <c r="D58" s="36">
        <f aca="true" t="shared" si="2" ref="D58:F59">D59</f>
        <v>0</v>
      </c>
      <c r="E58" s="36">
        <f t="shared" si="2"/>
        <v>0</v>
      </c>
      <c r="F58" s="36">
        <f t="shared" si="2"/>
        <v>0</v>
      </c>
      <c r="G58" s="20"/>
      <c r="H58" s="20"/>
    </row>
    <row r="59" spans="1:8" ht="32.25" customHeight="1">
      <c r="A59" s="40" t="s">
        <v>140</v>
      </c>
      <c r="B59" s="31" t="s">
        <v>0</v>
      </c>
      <c r="C59" s="32" t="s">
        <v>138</v>
      </c>
      <c r="D59" s="33">
        <f t="shared" si="2"/>
        <v>0</v>
      </c>
      <c r="E59" s="33">
        <f t="shared" si="2"/>
        <v>0</v>
      </c>
      <c r="F59" s="33">
        <f t="shared" si="2"/>
        <v>0</v>
      </c>
      <c r="G59" s="20"/>
      <c r="H59" s="20"/>
    </row>
    <row r="60" spans="1:8" ht="42" customHeight="1">
      <c r="A60" s="40" t="s">
        <v>139</v>
      </c>
      <c r="B60" s="31" t="s">
        <v>0</v>
      </c>
      <c r="C60" s="32" t="s">
        <v>138</v>
      </c>
      <c r="D60" s="33">
        <v>0</v>
      </c>
      <c r="E60" s="33">
        <v>0</v>
      </c>
      <c r="F60" s="33">
        <v>0</v>
      </c>
      <c r="G60" s="20"/>
      <c r="H60" s="20"/>
    </row>
    <row r="61" spans="1:8" ht="12.75">
      <c r="A61" s="41" t="s">
        <v>4</v>
      </c>
      <c r="B61" s="24" t="s">
        <v>0</v>
      </c>
      <c r="C61" s="35" t="s">
        <v>27</v>
      </c>
      <c r="D61" s="36">
        <f aca="true" t="shared" si="3" ref="D61:F62">D62</f>
        <v>0</v>
      </c>
      <c r="E61" s="36">
        <f t="shared" si="3"/>
        <v>0</v>
      </c>
      <c r="F61" s="36">
        <f t="shared" si="3"/>
        <v>0</v>
      </c>
      <c r="G61" s="20"/>
      <c r="H61" s="20"/>
    </row>
    <row r="62" spans="1:8" ht="12.75">
      <c r="A62" s="40" t="s">
        <v>5</v>
      </c>
      <c r="B62" s="31" t="s">
        <v>0</v>
      </c>
      <c r="C62" s="32" t="s">
        <v>28</v>
      </c>
      <c r="D62" s="33">
        <f t="shared" si="3"/>
        <v>0</v>
      </c>
      <c r="E62" s="33">
        <f t="shared" si="3"/>
        <v>0</v>
      </c>
      <c r="F62" s="33">
        <f t="shared" si="3"/>
        <v>0</v>
      </c>
      <c r="G62" s="20"/>
      <c r="H62" s="20"/>
    </row>
    <row r="63" spans="1:8" ht="28.5" customHeight="1">
      <c r="A63" s="40" t="s">
        <v>75</v>
      </c>
      <c r="B63" s="31" t="s">
        <v>0</v>
      </c>
      <c r="C63" s="32" t="s">
        <v>35</v>
      </c>
      <c r="D63" s="33">
        <v>0</v>
      </c>
      <c r="E63" s="33">
        <v>0</v>
      </c>
      <c r="F63" s="33">
        <v>0</v>
      </c>
      <c r="G63" s="20"/>
      <c r="H63" s="20"/>
    </row>
    <row r="64" spans="1:8" ht="20.25" customHeight="1">
      <c r="A64" s="41" t="s">
        <v>76</v>
      </c>
      <c r="B64" s="24" t="s">
        <v>0</v>
      </c>
      <c r="C64" s="35" t="s">
        <v>77</v>
      </c>
      <c r="D64" s="36">
        <f>D65+D77</f>
        <v>5930710</v>
      </c>
      <c r="E64" s="36">
        <f>E65+E77</f>
        <v>5093100</v>
      </c>
      <c r="F64" s="36">
        <f>F65+F77</f>
        <v>5171830</v>
      </c>
      <c r="G64" s="20"/>
      <c r="H64" s="20"/>
    </row>
    <row r="65" spans="1:8" ht="28.5" customHeight="1">
      <c r="A65" s="41" t="s">
        <v>78</v>
      </c>
      <c r="B65" s="24" t="s">
        <v>0</v>
      </c>
      <c r="C65" s="35" t="s">
        <v>79</v>
      </c>
      <c r="D65" s="36">
        <f>D66+D69+D72+D75</f>
        <v>5930710</v>
      </c>
      <c r="E65" s="36">
        <f>E66+E69+E72+E75</f>
        <v>5093100</v>
      </c>
      <c r="F65" s="36">
        <f>F66+F69+F72+F75</f>
        <v>5171830</v>
      </c>
      <c r="G65" s="20"/>
      <c r="H65" s="20"/>
    </row>
    <row r="66" spans="1:8" ht="27.75" customHeight="1">
      <c r="A66" s="41" t="s">
        <v>80</v>
      </c>
      <c r="B66" s="24" t="s">
        <v>0</v>
      </c>
      <c r="C66" s="35" t="s">
        <v>81</v>
      </c>
      <c r="D66" s="36">
        <f>D67</f>
        <v>682770</v>
      </c>
      <c r="E66" s="36">
        <f aca="true" t="shared" si="4" ref="D66:F67">E67</f>
        <v>725100</v>
      </c>
      <c r="F66" s="36">
        <f t="shared" si="4"/>
        <v>792930</v>
      </c>
      <c r="G66" s="20"/>
      <c r="H66" s="20"/>
    </row>
    <row r="67" spans="1:8" ht="27.75" customHeight="1">
      <c r="A67" s="40" t="s">
        <v>116</v>
      </c>
      <c r="B67" s="31" t="s">
        <v>0</v>
      </c>
      <c r="C67" s="32" t="s">
        <v>107</v>
      </c>
      <c r="D67" s="33">
        <f>D68</f>
        <v>682770</v>
      </c>
      <c r="E67" s="33">
        <f t="shared" si="4"/>
        <v>725100</v>
      </c>
      <c r="F67" s="33">
        <f t="shared" si="4"/>
        <v>792930</v>
      </c>
      <c r="G67" s="20"/>
      <c r="H67" s="20"/>
    </row>
    <row r="68" spans="1:8" ht="30" customHeight="1">
      <c r="A68" s="40" t="s">
        <v>117</v>
      </c>
      <c r="B68" s="31" t="s">
        <v>0</v>
      </c>
      <c r="C68" s="32" t="s">
        <v>34</v>
      </c>
      <c r="D68" s="33">
        <v>682770</v>
      </c>
      <c r="E68" s="33">
        <v>725100</v>
      </c>
      <c r="F68" s="33">
        <v>792930</v>
      </c>
      <c r="G68" s="20"/>
      <c r="H68" s="20"/>
    </row>
    <row r="69" spans="1:8" ht="25.5">
      <c r="A69" s="41" t="s">
        <v>82</v>
      </c>
      <c r="B69" s="24" t="s">
        <v>0</v>
      </c>
      <c r="C69" s="35" t="s">
        <v>83</v>
      </c>
      <c r="D69" s="36">
        <f aca="true" t="shared" si="5" ref="D69:F70">D70</f>
        <v>293400</v>
      </c>
      <c r="E69" s="36">
        <f t="shared" si="5"/>
        <v>296600</v>
      </c>
      <c r="F69" s="36">
        <f t="shared" si="5"/>
        <v>307500</v>
      </c>
      <c r="G69" s="20"/>
      <c r="H69" s="20"/>
    </row>
    <row r="70" spans="1:8" ht="38.25">
      <c r="A70" s="40" t="s">
        <v>6</v>
      </c>
      <c r="B70" s="31" t="s">
        <v>0</v>
      </c>
      <c r="C70" s="32" t="s">
        <v>108</v>
      </c>
      <c r="D70" s="33">
        <f t="shared" si="5"/>
        <v>293400</v>
      </c>
      <c r="E70" s="33">
        <f t="shared" si="5"/>
        <v>296600</v>
      </c>
      <c r="F70" s="33">
        <f t="shared" si="5"/>
        <v>307500</v>
      </c>
      <c r="G70" s="20" t="s">
        <v>9</v>
      </c>
      <c r="H70" s="20"/>
    </row>
    <row r="71" spans="1:8" ht="43.5" customHeight="1">
      <c r="A71" s="40" t="s">
        <v>84</v>
      </c>
      <c r="B71" s="31" t="s">
        <v>0</v>
      </c>
      <c r="C71" s="32" t="s">
        <v>33</v>
      </c>
      <c r="D71" s="33">
        <v>293400</v>
      </c>
      <c r="E71" s="33">
        <v>296600</v>
      </c>
      <c r="F71" s="33">
        <v>307500</v>
      </c>
      <c r="G71" s="20"/>
      <c r="H71" s="20"/>
    </row>
    <row r="72" spans="1:8" ht="25.5">
      <c r="A72" s="41" t="s">
        <v>85</v>
      </c>
      <c r="B72" s="24" t="s">
        <v>0</v>
      </c>
      <c r="C72" s="35" t="s">
        <v>86</v>
      </c>
      <c r="D72" s="36">
        <f aca="true" t="shared" si="6" ref="D72:F73">D73</f>
        <v>4954540</v>
      </c>
      <c r="E72" s="36">
        <f t="shared" si="6"/>
        <v>4071400</v>
      </c>
      <c r="F72" s="36">
        <f t="shared" si="6"/>
        <v>4071400</v>
      </c>
      <c r="G72" s="20"/>
      <c r="H72" s="20"/>
    </row>
    <row r="73" spans="1:8" ht="25.5">
      <c r="A73" s="40" t="s">
        <v>7</v>
      </c>
      <c r="B73" s="31" t="s">
        <v>0</v>
      </c>
      <c r="C73" s="32" t="s">
        <v>109</v>
      </c>
      <c r="D73" s="33">
        <f t="shared" si="6"/>
        <v>4954540</v>
      </c>
      <c r="E73" s="33">
        <f t="shared" si="6"/>
        <v>4071400</v>
      </c>
      <c r="F73" s="33">
        <f t="shared" si="6"/>
        <v>4071400</v>
      </c>
      <c r="G73" s="20"/>
      <c r="H73" s="20"/>
    </row>
    <row r="74" spans="1:8" ht="38.25">
      <c r="A74" s="40" t="s">
        <v>87</v>
      </c>
      <c r="B74" s="31" t="s">
        <v>0</v>
      </c>
      <c r="C74" s="32" t="s">
        <v>32</v>
      </c>
      <c r="D74" s="33">
        <v>4954540</v>
      </c>
      <c r="E74" s="33">
        <v>4071400</v>
      </c>
      <c r="F74" s="33">
        <v>4071400</v>
      </c>
      <c r="G74" s="20"/>
      <c r="H74" s="20"/>
    </row>
    <row r="75" spans="1:8" ht="25.5">
      <c r="A75" s="41" t="s">
        <v>128</v>
      </c>
      <c r="B75" s="24" t="s">
        <v>0</v>
      </c>
      <c r="C75" s="35" t="s">
        <v>127</v>
      </c>
      <c r="D75" s="36">
        <f>D76</f>
        <v>0</v>
      </c>
      <c r="E75" s="36">
        <f>E76</f>
        <v>0</v>
      </c>
      <c r="F75" s="36">
        <f>F76</f>
        <v>0</v>
      </c>
      <c r="G75" s="20"/>
      <c r="H75" s="20"/>
    </row>
    <row r="76" spans="1:8" ht="25.5">
      <c r="A76" s="40" t="s">
        <v>128</v>
      </c>
      <c r="B76" s="31" t="s">
        <v>0</v>
      </c>
      <c r="C76" s="32" t="s">
        <v>127</v>
      </c>
      <c r="D76" s="33">
        <v>0</v>
      </c>
      <c r="E76" s="33">
        <v>0</v>
      </c>
      <c r="F76" s="33">
        <v>0</v>
      </c>
      <c r="G76" s="20"/>
      <c r="H76" s="20"/>
    </row>
    <row r="77" spans="1:8" ht="51">
      <c r="A77" s="44" t="s">
        <v>88</v>
      </c>
      <c r="B77" s="24" t="s">
        <v>0</v>
      </c>
      <c r="C77" s="45" t="s">
        <v>89</v>
      </c>
      <c r="D77" s="36">
        <f>D79</f>
        <v>0</v>
      </c>
      <c r="E77" s="36">
        <f>E79</f>
        <v>0</v>
      </c>
      <c r="F77" s="36">
        <f>F79</f>
        <v>0</v>
      </c>
      <c r="G77" s="20"/>
      <c r="H77" s="20"/>
    </row>
    <row r="78" spans="1:6" ht="12.75" hidden="1">
      <c r="A78" s="1"/>
      <c r="B78" s="9"/>
      <c r="C78" s="10"/>
      <c r="D78" s="8"/>
      <c r="E78" s="8"/>
      <c r="F78" s="8"/>
    </row>
    <row r="79" spans="1:6" ht="51">
      <c r="A79" s="17" t="s">
        <v>90</v>
      </c>
      <c r="B79" s="7" t="s">
        <v>0</v>
      </c>
      <c r="C79" s="10" t="s">
        <v>31</v>
      </c>
      <c r="D79" s="8">
        <v>0</v>
      </c>
      <c r="E79" s="8">
        <v>0</v>
      </c>
      <c r="F79" s="8">
        <v>0</v>
      </c>
    </row>
    <row r="80" spans="1:6" ht="12.75">
      <c r="A80" s="12"/>
      <c r="B80" s="13"/>
      <c r="C80" s="14"/>
      <c r="D80" s="15"/>
      <c r="E80" s="15"/>
      <c r="F80" s="15"/>
    </row>
    <row r="81" ht="8.25" customHeight="1">
      <c r="A81" s="6"/>
    </row>
    <row r="82" ht="8.25" customHeight="1"/>
    <row r="83" ht="14.25" customHeight="1"/>
    <row r="84" spans="1:4" ht="12.75">
      <c r="A84" s="4" t="s">
        <v>12</v>
      </c>
      <c r="D84" s="5" t="s">
        <v>151</v>
      </c>
    </row>
  </sheetData>
  <sheetProtection/>
  <autoFilter ref="A5:F5"/>
  <mergeCells count="1">
    <mergeCell ref="A3:C3"/>
  </mergeCells>
  <printOptions/>
  <pageMargins left="0.16" right="0.11811023622047245" top="0.32" bottom="0.43" header="0.3" footer="0.41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Гл. бух</cp:lastModifiedBy>
  <cp:lastPrinted>2016-12-03T04:52:07Z</cp:lastPrinted>
  <dcterms:created xsi:type="dcterms:W3CDTF">2012-07-02T03:22:39Z</dcterms:created>
  <dcterms:modified xsi:type="dcterms:W3CDTF">2017-11-13T02:46:21Z</dcterms:modified>
  <cp:category/>
  <cp:version/>
  <cp:contentType/>
  <cp:contentStatus/>
</cp:coreProperties>
</file>