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528" yWindow="-192" windowWidth="11100" windowHeight="107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0" i="1"/>
  <c r="B9" l="1"/>
  <c r="B8" l="1"/>
  <c r="B6"/>
  <c r="C9"/>
  <c r="C8" s="1"/>
  <c r="B18" l="1"/>
  <c r="B19"/>
  <c r="C6"/>
  <c r="C18" l="1"/>
  <c r="C19"/>
</calcChain>
</file>

<file path=xl/sharedStrings.xml><?xml version="1.0" encoding="utf-8"?>
<sst xmlns="http://schemas.openxmlformats.org/spreadsheetml/2006/main" count="21" uniqueCount="21">
  <si>
    <t>Наименование показателя</t>
  </si>
  <si>
    <t>тыс. рублей</t>
  </si>
  <si>
    <t>Доходы бюджета - Всего</t>
  </si>
  <si>
    <t>в том числе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</si>
  <si>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</si>
  <si>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</si>
  <si>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</si>
  <si>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</si>
  <si>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</si>
  <si>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неналоговые доходы</t>
  </si>
  <si>
    <t>безвозмездные поступления</t>
  </si>
  <si>
    <t>Дефицит (-)</t>
  </si>
  <si>
    <t>Источники</t>
  </si>
  <si>
    <t>Расходы бюджета - Всего</t>
  </si>
  <si>
    <t>Акцизы на нефтепродукты</t>
  </si>
  <si>
    <t>налоговые и неналоговые доходы</t>
  </si>
  <si>
    <t>Оценка ожидаемого исполнения бюджета МО ГП "Северомуйское" за 2021 год</t>
  </si>
  <si>
    <t>Остаток денежных средств на 01.01.2021</t>
  </si>
  <si>
    <t>2021 год уточнённый план на 01.12.2021</t>
  </si>
  <si>
    <t>Ожидаемое исполнение 2021 года</t>
  </si>
  <si>
    <t>Планируемый остаток денежных средств на 01.01.2022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</si>
</sst>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#,##0.0_ ;[Red]\-#,##0.0\ "/>
    <numFmt numFmtId="165" formatCode="0.0%"/>
    <numFmt numFmtId="166" formatCode="_-* #,##0.000000\ _₽_-;\-* #,##0.000000\ _₽_-;_-* &quot;-&quot;??\ _₽_-;_-@_-"/>
    <numFmt numFmtId="167" formatCode="#,##0.00000_ ;[Red]\-#,##0.00000\ "/>
    <numFmt numFmtId="169" formatCode="#,##0.000_ ;[Red]\-#,##0.0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vertical="center" wrapText="1"/>
    </xf>
    <xf numFmtId="165" fontId="5" fillId="2" borderId="0" xfId="2" applyNumberFormat="1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167" fontId="3" fillId="2" borderId="1" xfId="1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7" fontId="2" fillId="2" borderId="1" xfId="1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43" fontId="2" fillId="2" borderId="0" xfId="1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69" fontId="4" fillId="2" borderId="1" xfId="1" applyNumberFormat="1" applyFont="1" applyFill="1" applyBorder="1" applyAlignment="1">
      <alignment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="90" zoomScaleNormal="90" workbookViewId="0">
      <selection activeCell="C18" sqref="C18"/>
    </sheetView>
  </sheetViews>
  <sheetFormatPr defaultColWidth="9.109375" defaultRowHeight="18"/>
  <cols>
    <col min="1" max="1" width="39.44140625" style="2" customWidth="1"/>
    <col min="2" max="2" width="20" style="2" customWidth="1"/>
    <col min="3" max="3" width="33.109375" style="2" customWidth="1"/>
    <col min="4" max="4" width="7.44140625" style="1" customWidth="1"/>
    <col min="5" max="16384" width="9.109375" style="2"/>
  </cols>
  <sheetData>
    <row r="1" spans="1:4" ht="37.5" customHeight="1">
      <c r="A1" s="23" t="s">
        <v>16</v>
      </c>
      <c r="B1" s="23"/>
      <c r="C1" s="23"/>
    </row>
    <row r="3" spans="1:4">
      <c r="B3" s="3"/>
      <c r="C3" s="4" t="s">
        <v>1</v>
      </c>
    </row>
    <row r="4" spans="1:4" s="7" customFormat="1" ht="54">
      <c r="A4" s="5" t="s">
        <v>0</v>
      </c>
      <c r="B4" s="5" t="s">
        <v>18</v>
      </c>
      <c r="C4" s="5" t="s">
        <v>19</v>
      </c>
      <c r="D4" s="6"/>
    </row>
    <row r="5" spans="1:4" s="7" customFormat="1" ht="34.799999999999997">
      <c r="A5" s="8" t="s">
        <v>17</v>
      </c>
      <c r="B5" s="9">
        <v>13970.727000000001</v>
      </c>
      <c r="C5" s="9">
        <v>933.11199999999997</v>
      </c>
      <c r="D5" s="6"/>
    </row>
    <row r="6" spans="1:4" s="12" customFormat="1" ht="17.399999999999999">
      <c r="A6" s="8" t="s">
        <v>2</v>
      </c>
      <c r="B6" s="24">
        <f>B9+B15+B16</f>
        <v>36933.582000000002</v>
      </c>
      <c r="C6" s="10">
        <f>C8+C16</f>
        <v>37488.648000000001</v>
      </c>
      <c r="D6" s="11"/>
    </row>
    <row r="7" spans="1:4" s="16" customFormat="1">
      <c r="A7" s="13" t="s">
        <v>3</v>
      </c>
      <c r="B7" s="14"/>
      <c r="C7" s="14"/>
      <c r="D7" s="15"/>
    </row>
    <row r="8" spans="1:4" s="16" customFormat="1">
      <c r="A8" s="13" t="s">
        <v>15</v>
      </c>
      <c r="B8" s="17">
        <f>B9+B15</f>
        <v>9454.8260000000009</v>
      </c>
      <c r="C8" s="14">
        <f>C9+C15</f>
        <v>10109.892</v>
      </c>
      <c r="D8" s="15"/>
    </row>
    <row r="9" spans="1:4" s="12" customFormat="1" ht="17.399999999999999">
      <c r="A9" s="8" t="s">
        <v>4</v>
      </c>
      <c r="B9" s="18">
        <f>SUM(B10:B14)</f>
        <v>6378.5259999999998</v>
      </c>
      <c r="C9" s="10">
        <f>SUM(C10:C14)</f>
        <v>7033.5920000000006</v>
      </c>
      <c r="D9" s="1"/>
    </row>
    <row r="10" spans="1:4">
      <c r="A10" s="19" t="s">
        <v>5</v>
      </c>
      <c r="B10" s="20">
        <v>5433.3739999999998</v>
      </c>
      <c r="C10" s="20">
        <v>6041.8</v>
      </c>
    </row>
    <row r="11" spans="1:4">
      <c r="A11" s="19" t="s">
        <v>14</v>
      </c>
      <c r="B11" s="20">
        <v>551.79200000000003</v>
      </c>
      <c r="C11" s="20">
        <v>551.79200000000003</v>
      </c>
    </row>
    <row r="12" spans="1:4" hidden="1">
      <c r="A12" s="19" t="s">
        <v>6</v>
      </c>
      <c r="B12" s="20">
        <v>0</v>
      </c>
      <c r="C12" s="20">
        <v>0</v>
      </c>
    </row>
    <row r="13" spans="1:4">
      <c r="A13" s="19" t="s">
        <v>7</v>
      </c>
      <c r="B13" s="20">
        <v>393.36</v>
      </c>
      <c r="C13" s="20">
        <v>440</v>
      </c>
    </row>
    <row r="14" spans="1:4" hidden="1">
      <c r="A14" s="19" t="s">
        <v>8</v>
      </c>
      <c r="B14" s="20">
        <v>0</v>
      </c>
      <c r="C14" s="20">
        <v>0</v>
      </c>
    </row>
    <row r="15" spans="1:4" s="12" customFormat="1" ht="17.399999999999999">
      <c r="A15" s="8" t="s">
        <v>9</v>
      </c>
      <c r="B15" s="18">
        <v>3076.3</v>
      </c>
      <c r="C15" s="18">
        <v>3076.3</v>
      </c>
      <c r="D15" s="1"/>
    </row>
    <row r="16" spans="1:4" s="12" customFormat="1" ht="17.399999999999999">
      <c r="A16" s="8" t="s">
        <v>10</v>
      </c>
      <c r="B16" s="18">
        <v>27478.756000000001</v>
      </c>
      <c r="C16" s="18">
        <v>27378.756000000001</v>
      </c>
      <c r="D16" s="1"/>
    </row>
    <row r="17" spans="1:4" s="12" customFormat="1" ht="17.399999999999999">
      <c r="A17" s="8" t="s">
        <v>13</v>
      </c>
      <c r="B17" s="18">
        <v>38576.792999999998</v>
      </c>
      <c r="C17" s="18">
        <v>37776.792999999998</v>
      </c>
      <c r="D17" s="11"/>
    </row>
    <row r="18" spans="1:4" s="12" customFormat="1" ht="27" customHeight="1">
      <c r="A18" s="8" t="s">
        <v>11</v>
      </c>
      <c r="B18" s="18">
        <f>B6-B17</f>
        <v>-1643.2109999999957</v>
      </c>
      <c r="C18" s="18">
        <f>C6-C17</f>
        <v>-288.1449999999968</v>
      </c>
      <c r="D18" s="1"/>
    </row>
    <row r="19" spans="1:4" s="12" customFormat="1" ht="35.25" customHeight="1">
      <c r="A19" s="8" t="s">
        <v>12</v>
      </c>
      <c r="B19" s="18">
        <f>B17-B6</f>
        <v>1643.2109999999957</v>
      </c>
      <c r="C19" s="18">
        <f>C17-C6</f>
        <v>288.1449999999968</v>
      </c>
      <c r="D19" s="1"/>
    </row>
    <row r="20" spans="1:4" ht="34.799999999999997">
      <c r="A20" s="8" t="s">
        <v>20</v>
      </c>
      <c r="B20" s="21"/>
      <c r="C20" s="18">
        <f>C6+C5-C17</f>
        <v>644.96700000000419</v>
      </c>
    </row>
    <row r="21" spans="1:4">
      <c r="C21" s="22"/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2021-12-14T03:26:46Z</dcterms:modified>
</cp:coreProperties>
</file>