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12" windowWidth="12264" windowHeight="9624" activeTab="0"/>
  </bookViews>
  <sheets>
    <sheet name="1.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<sst xmlns="http://schemas.openxmlformats.org/spreadsheetml/2006/main" count="62" uniqueCount="62">
  <si>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Код дохода по КД</t>
  </si>
  <si>
    <t>Наименование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</si>
  <si>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</si>
  <si>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</si>
  <si>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</si>
  <si>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</si>
  <si>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</si>
  <si>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 xml:space="preserve">МО ГП "Северомуйское" </t>
  </si>
  <si>
    <t>ГАД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</si>
  <si>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</si>
  <si>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</si>
  <si>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</si>
  <si>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</si>
  <si>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1 06 06000 00 0000 110</t>
  </si>
  <si>
    <t xml:space="preserve"> 1 11 00000 00 0000 120</t>
  </si>
  <si>
    <t>Приложение № 1</t>
  </si>
  <si>
    <t>Невыясненные поступления</t>
  </si>
  <si>
    <t xml:space="preserve">                                              </t>
  </si>
  <si>
    <t>% исполнения</t>
  </si>
  <si>
    <t>ДОХОДЫ ОТ ИСПОЛЬЗОВАНИЯ ИМУЩЕСТВА, НАХОДЯЩЕГОСЯ В ГОСУДАРСТВЕННОЙ И МУНИЦИПАЛЬНОЙ СОБСТВЕННОСТИ</t>
  </si>
  <si>
    <t>Прочие доходы  от оказания платных услуг (работ) получателями средств бюджетов поселений</t>
  </si>
  <si>
    <t>ВСЕГО:</t>
  </si>
  <si>
    <t xml:space="preserve">"Об исполнении бюджета МО ГП </t>
  </si>
  <si>
    <t xml:space="preserve"> 1 16 9005010 0000 140</t>
  </si>
  <si>
    <t>Прочие поступления от денежных взысканий (штрафов и иных сумм, возмещение ущерба, зачисляемые в бюджеты поселений)</t>
  </si>
  <si>
    <t>Ведущий специалист по финансово-бюджетным вопросам</t>
  </si>
  <si>
    <t>(тыс. руб.)</t>
  </si>
  <si>
    <t xml:space="preserve"> 1 14 06013 10 0000 430</t>
  </si>
  <si>
    <t xml:space="preserve"> 1 13 02995 10 0000 130</t>
  </si>
  <si>
    <t>Прочие доходы  от компенсации затрат бюджетов поселений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</si>
  <si>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</si>
  <si>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1 17 01050 10 0000 180</t>
  </si>
  <si>
    <t xml:space="preserve"> 1 06 01030 13 0000 110 </t>
  </si>
  <si>
    <t xml:space="preserve"> 1 06 06033 13 0000 110</t>
  </si>
  <si>
    <t>Налог на имущество физических лиц, взимаемый по ставкам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</si>
  <si>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</si>
  <si>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 1 06 06043 13 1000 110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</si>
  <si>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</si>
  <si>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</si>
  <si>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на заключение договоров аренды указанных земельных участков.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</si>
  <si>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</t>
  </si>
  <si>
    <t xml:space="preserve"> 1 11 05035 13 0000 120</t>
  </si>
  <si>
    <t xml:space="preserve"> 1 11 09045 13 0000 120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</si>
  <si>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</si>
  <si>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 1 13 01995 13 0000 130</t>
  </si>
  <si>
    <t xml:space="preserve"> 1 03 00000 00 0000 000</t>
  </si>
  <si>
    <t xml:space="preserve"> 1 03 02000 01 0000 110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</si>
  <si>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</si>
  <si>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</si>
  <si>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Л.С. Чащина</t>
  </si>
  <si>
    <t>Прочие безвозмездные поступления в бюджеты городских поселений</t>
  </si>
  <si>
    <t xml:space="preserve">Утверждено на 2019 г. </t>
  </si>
  <si>
    <t>Исполнено       за  2019 г.</t>
  </si>
  <si>
    <t>"Северомуйское" за 2019 год"</t>
  </si>
  <si>
    <t>Поступление налоговых и неналоговых доходов в  бюджет муниципального образования                                                                                           городского поселения "Северомуйское" за 2019 год.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</si>
  <si>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</si>
  <si>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1 14 02058 13 0000 410</t>
  </si>
  <si>
    <t>ДОХОДЫ ОТ ПРОДАЖИ МАТЕРИАЛЬНЫХ И НЕМАТЕРИАЛЬНЫХ АКТИВОВ</t>
  </si>
  <si>
    <t>1 14 00000 00 0000 000</t>
  </si>
  <si>
    <t>2 07 05030 13 0000 150</t>
  </si>
  <si>
    <t>К проекту решения  Совета депутатов</t>
  </si>
  <si>
    <t>от 25.05.2020г. №136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</si>
</sst>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2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4" fontId="3" fillId="24" borderId="10" xfId="0" applyNumberFormat="1" applyFont="1" applyFill="1" applyBorder="1" applyAlignment="1">
      <alignment horizontal="center" vertical="center"/>
    </xf>
    <xf numFmtId="165" fontId="3" fillId="24" borderId="10" xfId="0" applyNumberFormat="1" applyFont="1" applyFill="1" applyBorder="1" applyAlignment="1">
      <alignment horizontal="center" vertical="center"/>
    </xf>
    <xf numFmtId="4" fontId="3" fillId="24" borderId="11" xfId="0" applyNumberFormat="1" applyFont="1" applyFill="1" applyBorder="1" applyAlignment="1">
      <alignment horizontal="center" vertical="center"/>
    </xf>
    <xf numFmtId="4" fontId="3" fillId="24" borderId="12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/>
    </xf>
    <xf numFmtId="0" fontId="3" fillId="24" borderId="14" xfId="0" applyFont="1" applyFill="1" applyBorder="1" applyAlignment="1">
      <alignment/>
    </xf>
    <xf numFmtId="0" fontId="3" fillId="24" borderId="14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/>
    </xf>
    <xf numFmtId="0" fontId="2" fillId="24" borderId="14" xfId="0" applyFont="1" applyFill="1" applyBorder="1" applyAlignment="1">
      <alignment wrapText="1"/>
    </xf>
    <xf numFmtId="4" fontId="2" fillId="24" borderId="10" xfId="0" applyNumberFormat="1" applyFont="1" applyFill="1" applyBorder="1" applyAlignment="1">
      <alignment horizontal="center" vertical="center"/>
    </xf>
    <xf numFmtId="165" fontId="2" fillId="24" borderId="10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/>
    </xf>
    <xf numFmtId="0" fontId="3" fillId="24" borderId="13" xfId="0" applyFont="1" applyFill="1" applyBorder="1" applyAlignment="1">
      <alignment vertical="center"/>
    </xf>
    <xf numFmtId="0" fontId="3" fillId="24" borderId="13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0" fontId="2" fillId="24" borderId="13" xfId="0" applyFont="1" applyFill="1" applyBorder="1" applyAlignment="1">
      <alignment horizontal="left" vertical="center" wrapText="1"/>
    </xf>
    <xf numFmtId="4" fontId="2" fillId="24" borderId="15" xfId="0" applyNumberFormat="1" applyFont="1" applyFill="1" applyBorder="1" applyAlignment="1">
      <alignment horizontal="center" vertical="center"/>
    </xf>
    <xf numFmtId="4" fontId="2" fillId="24" borderId="11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0" fontId="2" fillId="24" borderId="10" xfId="0" applyNumberFormat="1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vertical="center"/>
    </xf>
    <xf numFmtId="0" fontId="2" fillId="24" borderId="0" xfId="0" applyFont="1" applyFill="1" applyAlignment="1">
      <alignment horizontal="left" vertical="top"/>
    </xf>
    <xf numFmtId="0" fontId="2" fillId="24" borderId="0" xfId="0" applyFont="1" applyFill="1" applyAlignment="1">
      <alignment horizontal="left"/>
    </xf>
    <xf numFmtId="0" fontId="2" fillId="24" borderId="0" xfId="0" applyFont="1" applyFill="1" applyBorder="1" applyAlignment="1">
      <alignment horizontal="left"/>
    </xf>
    <xf numFmtId="0" fontId="4" fillId="24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0" sqref="I10"/>
    </sheetView>
  </sheetViews>
  <sheetFormatPr defaultColWidth="9.125" defaultRowHeight="12.75"/>
  <cols>
    <col min="1" max="1" width="4.50390625" style="12" customWidth="1"/>
    <col min="2" max="2" width="20.50390625" style="2" customWidth="1"/>
    <col min="3" max="3" width="45.375" style="2" customWidth="1"/>
    <col min="4" max="4" width="10.50390625" style="2" customWidth="1"/>
    <col min="5" max="5" width="12.50390625" style="2" customWidth="1"/>
    <col min="6" max="6" width="10.125" style="2" customWidth="1"/>
    <col min="7" max="16384" width="9.125" style="2" customWidth="1"/>
  </cols>
  <sheetData>
    <row r="1" spans="4:5" ht="12.75">
      <c r="D1" s="1" t="s">
        <v>15</v>
      </c>
      <c r="E1" s="1"/>
    </row>
    <row r="2" spans="4:6" ht="12.75">
      <c r="D2" s="3" t="s">
        <v>60</v>
      </c>
      <c r="E2" s="3"/>
      <c r="F2" s="3"/>
    </row>
    <row r="3" spans="4:6" ht="12.75">
      <c r="D3" s="47" t="s">
        <v>7</v>
      </c>
      <c r="E3" s="47"/>
      <c r="F3" s="47"/>
    </row>
    <row r="4" spans="4:6" ht="12.75">
      <c r="D4" s="48" t="s">
        <v>22</v>
      </c>
      <c r="E4" s="48"/>
      <c r="F4" s="48"/>
    </row>
    <row r="5" spans="4:6" ht="12.75">
      <c r="D5" s="48" t="s">
        <v>53</v>
      </c>
      <c r="E5" s="48"/>
      <c r="F5" s="48"/>
    </row>
    <row r="6" spans="1:14" ht="12.75">
      <c r="A6" s="13"/>
      <c r="B6" s="14"/>
      <c r="C6" s="14"/>
      <c r="D6" s="49" t="s">
        <v>61</v>
      </c>
      <c r="E6" s="49"/>
      <c r="F6" s="49"/>
      <c r="G6" s="14"/>
      <c r="H6" s="14"/>
      <c r="I6" s="14"/>
      <c r="J6" s="14"/>
      <c r="K6" s="14"/>
      <c r="L6" s="14"/>
      <c r="M6" s="14"/>
      <c r="N6" s="14"/>
    </row>
    <row r="7" ht="6" customHeight="1">
      <c r="E7" s="2" t="s">
        <v>17</v>
      </c>
    </row>
    <row r="8" spans="1:6" ht="33.75" customHeight="1">
      <c r="A8" s="50" t="s">
        <v>54</v>
      </c>
      <c r="B8" s="50"/>
      <c r="C8" s="50"/>
      <c r="D8" s="50"/>
      <c r="E8" s="50"/>
      <c r="F8" s="50"/>
    </row>
    <row r="9" spans="2:6" ht="9.75" customHeight="1">
      <c r="B9" s="11"/>
      <c r="C9" s="11"/>
      <c r="D9" s="4"/>
      <c r="E9" s="11"/>
      <c r="F9" s="10" t="s">
        <v>26</v>
      </c>
    </row>
    <row r="10" spans="1:6" ht="28.5" customHeight="1">
      <c r="A10" s="15" t="s">
        <v>8</v>
      </c>
      <c r="B10" s="16" t="s">
        <v>0</v>
      </c>
      <c r="C10" s="16" t="s">
        <v>1</v>
      </c>
      <c r="D10" s="9" t="s">
        <v>51</v>
      </c>
      <c r="E10" s="9" t="s">
        <v>52</v>
      </c>
      <c r="F10" s="9" t="s">
        <v>18</v>
      </c>
    </row>
    <row r="11" spans="1:6" ht="12.75">
      <c r="A11" s="17"/>
      <c r="B11" s="18" t="s">
        <v>9</v>
      </c>
      <c r="C11" s="19" t="s">
        <v>2</v>
      </c>
      <c r="D11" s="5">
        <f>D12+D14+D16+D21+D25+D26+D29+D30+D31+D28</f>
        <v>14494.8569</v>
      </c>
      <c r="E11" s="5">
        <f>E12+E14+E16+E21+E25+E26+E29+E30+E31+E28+E32</f>
        <v>13877.428440000002</v>
      </c>
      <c r="F11" s="6">
        <f>E11/D11*100</f>
        <v>95.74036181067783</v>
      </c>
    </row>
    <row r="12" spans="1:6" ht="26.25">
      <c r="A12" s="17">
        <v>100</v>
      </c>
      <c r="B12" s="18" t="s">
        <v>45</v>
      </c>
      <c r="C12" s="20" t="s">
        <v>47</v>
      </c>
      <c r="D12" s="5">
        <f>D13</f>
        <v>453.4129</v>
      </c>
      <c r="E12" s="5">
        <f>E13</f>
        <v>506.63076</v>
      </c>
      <c r="F12" s="6">
        <f>E12/D12*100</f>
        <v>111.73717377692607</v>
      </c>
    </row>
    <row r="13" spans="1:6" ht="24" customHeight="1">
      <c r="A13" s="21">
        <v>100</v>
      </c>
      <c r="B13" s="22" t="s">
        <v>46</v>
      </c>
      <c r="C13" s="23" t="s">
        <v>48</v>
      </c>
      <c r="D13" s="24">
        <v>453.4129</v>
      </c>
      <c r="E13" s="24">
        <v>506.63076</v>
      </c>
      <c r="F13" s="25">
        <f>E13/D13*100</f>
        <v>111.73717377692607</v>
      </c>
    </row>
    <row r="14" spans="1:6" ht="12.75">
      <c r="A14" s="17">
        <v>182</v>
      </c>
      <c r="B14" s="18" t="s">
        <v>10</v>
      </c>
      <c r="C14" s="19" t="s">
        <v>3</v>
      </c>
      <c r="D14" s="5">
        <f>D15</f>
        <v>4424.779</v>
      </c>
      <c r="E14" s="5">
        <f>E15</f>
        <v>4988.67</v>
      </c>
      <c r="F14" s="6">
        <f aca="true" t="shared" si="0" ref="F14:F31">E14/D14*100</f>
        <v>112.74393591182745</v>
      </c>
    </row>
    <row r="15" spans="1:6" ht="12.75">
      <c r="A15" s="21">
        <v>182</v>
      </c>
      <c r="B15" s="22" t="s">
        <v>11</v>
      </c>
      <c r="C15" s="26" t="s">
        <v>4</v>
      </c>
      <c r="D15" s="24">
        <v>4424.779</v>
      </c>
      <c r="E15" s="24">
        <v>4988.67</v>
      </c>
      <c r="F15" s="25">
        <f t="shared" si="0"/>
        <v>112.74393591182745</v>
      </c>
    </row>
    <row r="16" spans="1:6" ht="12.75">
      <c r="A16" s="17">
        <v>182</v>
      </c>
      <c r="B16" s="27" t="s">
        <v>12</v>
      </c>
      <c r="C16" s="28" t="s">
        <v>5</v>
      </c>
      <c r="D16" s="5">
        <f>D17+D18</f>
        <v>223.353</v>
      </c>
      <c r="E16" s="5">
        <f>E17+E18</f>
        <v>403.872</v>
      </c>
      <c r="F16" s="6">
        <f t="shared" si="0"/>
        <v>180.82228579871324</v>
      </c>
    </row>
    <row r="17" spans="1:6" ht="40.5" customHeight="1">
      <c r="A17" s="29">
        <v>182</v>
      </c>
      <c r="B17" s="30" t="s">
        <v>32</v>
      </c>
      <c r="C17" s="31" t="s">
        <v>34</v>
      </c>
      <c r="D17" s="32">
        <v>118.293</v>
      </c>
      <c r="E17" s="32">
        <v>283.422</v>
      </c>
      <c r="F17" s="25">
        <f t="shared" si="0"/>
        <v>239.5932134614897</v>
      </c>
    </row>
    <row r="18" spans="1:6" ht="12.75">
      <c r="A18" s="17">
        <v>182</v>
      </c>
      <c r="B18" s="18" t="s">
        <v>13</v>
      </c>
      <c r="C18" s="19" t="s">
        <v>6</v>
      </c>
      <c r="D18" s="5">
        <f>D19+D20</f>
        <v>105.06</v>
      </c>
      <c r="E18" s="5">
        <f>E19+E20</f>
        <v>120.45</v>
      </c>
      <c r="F18" s="6">
        <f t="shared" si="0"/>
        <v>114.64877213021131</v>
      </c>
    </row>
    <row r="19" spans="1:6" ht="42" customHeight="1">
      <c r="A19" s="15">
        <v>182</v>
      </c>
      <c r="B19" s="30" t="s">
        <v>33</v>
      </c>
      <c r="C19" s="31" t="s">
        <v>35</v>
      </c>
      <c r="D19" s="33">
        <v>70.36</v>
      </c>
      <c r="E19" s="33">
        <v>58.548</v>
      </c>
      <c r="F19" s="25">
        <f t="shared" si="0"/>
        <v>83.21205230244458</v>
      </c>
    </row>
    <row r="20" spans="1:6" ht="41.25" customHeight="1">
      <c r="A20" s="15">
        <v>182</v>
      </c>
      <c r="B20" s="30" t="s">
        <v>36</v>
      </c>
      <c r="C20" s="31" t="s">
        <v>37</v>
      </c>
      <c r="D20" s="33">
        <v>34.7</v>
      </c>
      <c r="E20" s="33">
        <v>61.902</v>
      </c>
      <c r="F20" s="25">
        <f t="shared" si="0"/>
        <v>178.39193083573485</v>
      </c>
    </row>
    <row r="21" spans="1:6" ht="39">
      <c r="A21" s="29"/>
      <c r="B21" s="27" t="s">
        <v>14</v>
      </c>
      <c r="C21" s="34" t="s">
        <v>19</v>
      </c>
      <c r="D21" s="7">
        <f>D22+D23+D24</f>
        <v>932.502</v>
      </c>
      <c r="E21" s="7">
        <f>E22+E23+E24</f>
        <v>1405.9679999999998</v>
      </c>
      <c r="F21" s="6">
        <f t="shared" si="0"/>
        <v>150.7737248820914</v>
      </c>
    </row>
    <row r="22" spans="1:6" ht="78.75" customHeight="1">
      <c r="A22" s="15">
        <v>938</v>
      </c>
      <c r="B22" s="30" t="s">
        <v>38</v>
      </c>
      <c r="C22" s="31" t="s">
        <v>39</v>
      </c>
      <c r="D22" s="33">
        <v>137.502</v>
      </c>
      <c r="E22" s="33">
        <v>178.59</v>
      </c>
      <c r="F22" s="25">
        <f t="shared" si="0"/>
        <v>129.88174717458654</v>
      </c>
    </row>
    <row r="23" spans="1:6" ht="39" customHeight="1">
      <c r="A23" s="21">
        <v>940</v>
      </c>
      <c r="B23" s="22" t="s">
        <v>41</v>
      </c>
      <c r="C23" s="35" t="s">
        <v>40</v>
      </c>
      <c r="D23" s="24">
        <v>445</v>
      </c>
      <c r="E23" s="24">
        <v>962.876</v>
      </c>
      <c r="F23" s="25">
        <f>E23/D23*100</f>
        <v>216.37662921348314</v>
      </c>
    </row>
    <row r="24" spans="1:6" ht="78.75" customHeight="1">
      <c r="A24" s="15">
        <v>940</v>
      </c>
      <c r="B24" s="30" t="s">
        <v>42</v>
      </c>
      <c r="C24" s="31" t="s">
        <v>43</v>
      </c>
      <c r="D24" s="33">
        <v>350</v>
      </c>
      <c r="E24" s="33">
        <v>264.502</v>
      </c>
      <c r="F24" s="25">
        <f t="shared" si="0"/>
        <v>75.572</v>
      </c>
    </row>
    <row r="25" spans="1:6" ht="39">
      <c r="A25" s="29">
        <v>940</v>
      </c>
      <c r="B25" s="27" t="s">
        <v>44</v>
      </c>
      <c r="C25" s="34" t="s">
        <v>20</v>
      </c>
      <c r="D25" s="7">
        <v>0</v>
      </c>
      <c r="E25" s="7">
        <v>0</v>
      </c>
      <c r="F25" s="25">
        <v>0</v>
      </c>
    </row>
    <row r="26" spans="1:6" ht="26.25">
      <c r="A26" s="29">
        <v>940</v>
      </c>
      <c r="B26" s="27" t="s">
        <v>28</v>
      </c>
      <c r="C26" s="34" t="s">
        <v>29</v>
      </c>
      <c r="D26" s="7">
        <v>79.95</v>
      </c>
      <c r="E26" s="7">
        <v>79.95</v>
      </c>
      <c r="F26" s="25">
        <f t="shared" si="0"/>
        <v>100</v>
      </c>
    </row>
    <row r="27" spans="1:6" ht="26.25">
      <c r="A27" s="29">
        <v>940</v>
      </c>
      <c r="B27" s="46" t="s">
        <v>58</v>
      </c>
      <c r="C27" s="45" t="s">
        <v>57</v>
      </c>
      <c r="D27" s="7">
        <f>D28+D29</f>
        <v>7779</v>
      </c>
      <c r="E27" s="7">
        <f>E28+E29</f>
        <v>6317.6341999999995</v>
      </c>
      <c r="F27" s="25">
        <f t="shared" si="0"/>
        <v>81.21396323434888</v>
      </c>
    </row>
    <row r="28" spans="1:6" ht="92.25">
      <c r="A28" s="29">
        <v>940</v>
      </c>
      <c r="B28" s="44" t="s">
        <v>56</v>
      </c>
      <c r="C28" s="43" t="s">
        <v>55</v>
      </c>
      <c r="D28" s="7">
        <v>7621</v>
      </c>
      <c r="E28" s="7">
        <v>6096.8042</v>
      </c>
      <c r="F28" s="25">
        <f t="shared" si="0"/>
        <v>80.00005511087784</v>
      </c>
    </row>
    <row r="29" spans="1:6" ht="52.5">
      <c r="A29" s="29">
        <v>940</v>
      </c>
      <c r="B29" s="27" t="s">
        <v>27</v>
      </c>
      <c r="C29" s="31" t="s">
        <v>30</v>
      </c>
      <c r="D29" s="7">
        <v>158</v>
      </c>
      <c r="E29" s="7">
        <v>220.83</v>
      </c>
      <c r="F29" s="25">
        <f t="shared" si="0"/>
        <v>139.76582278481013</v>
      </c>
    </row>
    <row r="30" spans="1:6" ht="38.25" customHeight="1">
      <c r="A30" s="17">
        <v>940</v>
      </c>
      <c r="B30" s="18" t="s">
        <v>23</v>
      </c>
      <c r="C30" s="36" t="s">
        <v>24</v>
      </c>
      <c r="D30" s="5">
        <v>455.36</v>
      </c>
      <c r="E30" s="5">
        <v>10.0456</v>
      </c>
      <c r="F30" s="25">
        <f t="shared" si="0"/>
        <v>2.206078706957133</v>
      </c>
    </row>
    <row r="31" spans="1:6" ht="23.25" customHeight="1">
      <c r="A31" s="37">
        <v>940</v>
      </c>
      <c r="B31" s="38" t="s">
        <v>59</v>
      </c>
      <c r="C31" s="39" t="s">
        <v>50</v>
      </c>
      <c r="D31" s="5">
        <v>146.5</v>
      </c>
      <c r="E31" s="5">
        <v>156.5</v>
      </c>
      <c r="F31" s="25">
        <f t="shared" si="0"/>
        <v>106.82593856655289</v>
      </c>
    </row>
    <row r="32" spans="1:6" ht="12.75">
      <c r="A32" s="17">
        <v>940</v>
      </c>
      <c r="B32" s="18" t="s">
        <v>31</v>
      </c>
      <c r="C32" s="40" t="s">
        <v>16</v>
      </c>
      <c r="D32" s="5">
        <v>0</v>
      </c>
      <c r="E32" s="5">
        <v>8.15788</v>
      </c>
      <c r="F32" s="6">
        <v>0</v>
      </c>
    </row>
    <row r="33" spans="1:6" ht="12.75" customHeight="1">
      <c r="A33" s="41"/>
      <c r="B33" s="42"/>
      <c r="C33" s="40" t="s">
        <v>21</v>
      </c>
      <c r="D33" s="8">
        <f>D11</f>
        <v>14494.8569</v>
      </c>
      <c r="E33" s="8">
        <f>E11</f>
        <v>13877.428440000002</v>
      </c>
      <c r="F33" s="6">
        <f>E33/D33*100</f>
        <v>95.74036181067783</v>
      </c>
    </row>
    <row r="34" ht="12.75" customHeight="1"/>
    <row r="35" spans="2:4" ht="12.75">
      <c r="B35" s="48" t="s">
        <v>25</v>
      </c>
      <c r="C35" s="48"/>
      <c r="D35" s="2" t="s">
        <v>49</v>
      </c>
    </row>
  </sheetData>
  <sheetProtection/>
  <mergeCells count="6">
    <mergeCell ref="A8:F8"/>
    <mergeCell ref="B35:C35"/>
    <mergeCell ref="D3:F3"/>
    <mergeCell ref="D4:F4"/>
    <mergeCell ref="D5:F5"/>
    <mergeCell ref="D6:F6"/>
  </mergeCells>
  <printOptions/>
  <pageMargins left="0.16" right="0.12" top="0.26" bottom="0.16" header="0.2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2020-05-27T02:29:12Z</cp:lastPrinted>
  <dcterms:created xsi:type="dcterms:W3CDTF">2012-07-23T06:55:04Z</dcterms:created>
  <dcterms:modified xsi:type="dcterms:W3CDTF">2020-05-27T02:29:49Z</dcterms:modified>
  <cp:category/>
  <cp:version/>
  <cp:contentType/>
  <cp:contentStatus/>
</cp:coreProperties>
</file>