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4" windowWidth="11700" windowHeight="9672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<sst xmlns="http://schemas.openxmlformats.org/spreadsheetml/2006/main" count="86" uniqueCount="78">
  <si>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Общегосударственные вопросы</t>
  </si>
  <si>
    <t>0 103</t>
  </si>
  <si>
    <t>0 111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</si>
  <si>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</si>
  <si>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</si>
  <si>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</si>
  <si>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</si>
  <si>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</si>
  <si>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</si>
  <si>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</si>
  <si>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Жилищное хозяйство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</si>
  <si>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</si>
  <si>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</si>
  <si>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</si>
  <si>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</si>
  <si>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</si>
  <si>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</si>
  <si>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</si>
  <si>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</si>
  <si>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</si>
  <si>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</si>
  <si>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</si>
  <si>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</si>
  <si>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</si>
  <si>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</si>
  <si>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</si>
  <si>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</si>
  <si>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</si>
  <si>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</si>
  <si>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</si>
  <si>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</si>
  <si>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</si>
  <si>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</si>
  <si>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</si>
  <si>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</si>
  <si>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Проведение выборов и референдумов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</si>
  <si>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</si>
  <si>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</si>
  <si>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</si>
  <si>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ВСЕГО:</t>
  </si>
  <si>
    <t>К решению  Совета депутатов</t>
  </si>
  <si>
    <t>Ремонт автомобильных дорог</t>
  </si>
  <si>
    <t>Поддержка дорожного хозяйства</t>
  </si>
  <si>
    <t>Ведущий специалист по финансово-бюджетным вопросам</t>
  </si>
  <si>
    <t>(тыс. руб.)</t>
  </si>
  <si>
    <t>Функционирование высшего должностного лица муниципального образования  (выплаченный долг по заработной плате за ноябрь, декабрь 2014 г.)</t>
  </si>
  <si>
    <t xml:space="preserve">Функционирование местных администраций </t>
  </si>
  <si>
    <t>Пособие по социальной помощи населению</t>
  </si>
  <si>
    <t>Предупреждение и ликвидация последствий ГО ЧС</t>
  </si>
  <si>
    <t>01 02</t>
  </si>
  <si>
    <t>01 00</t>
  </si>
  <si>
    <t>01 03</t>
  </si>
  <si>
    <t>01 04</t>
  </si>
  <si>
    <t>01 07</t>
  </si>
  <si>
    <t>01 13</t>
  </si>
  <si>
    <t>02 00</t>
  </si>
  <si>
    <t>02 03</t>
  </si>
  <si>
    <t>03 00</t>
  </si>
  <si>
    <t>03 09</t>
  </si>
  <si>
    <t>04 00</t>
  </si>
  <si>
    <t>04 09</t>
  </si>
  <si>
    <t>08 00</t>
  </si>
  <si>
    <t>08 01</t>
  </si>
  <si>
    <t>10 01</t>
  </si>
  <si>
    <t>10 03</t>
  </si>
  <si>
    <t>11 02</t>
  </si>
  <si>
    <t>14 03</t>
  </si>
  <si>
    <t>04 12</t>
  </si>
  <si>
    <t>"Об исполнении бюджета МО ГП   
"Северомуйское" за 2018 год"</t>
  </si>
  <si>
    <t>Утверждено        на  2018 г.</t>
  </si>
  <si>
    <t>Исполнено       за  2018 г.</t>
  </si>
  <si>
    <t>Л.С. Чащина</t>
  </si>
  <si>
    <t>Исполнение расходов бюджета муниципального образования городского поселения "Северомуйское" за 2018 год.</t>
  </si>
  <si>
    <t>Профессиональная подготовка, переподготовка и повышение квалификации</t>
  </si>
  <si>
    <t>07 05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</si>
  <si>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</si>
  <si>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</t>
  </si>
  <si>
    <t xml:space="preserve">от 27.03.2020 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</si>
</sst>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wrapText="1"/>
    </xf>
    <xf numFmtId="0" fontId="2" fillId="33" borderId="10" xfId="58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J13" sqref="J13"/>
    </sheetView>
  </sheetViews>
  <sheetFormatPr defaultColWidth="9.125" defaultRowHeight="12.75"/>
  <cols>
    <col min="1" max="1" width="8.125" style="18" customWidth="1"/>
    <col min="2" max="2" width="47.375" style="13" customWidth="1"/>
    <col min="3" max="3" width="13.00390625" style="43" customWidth="1"/>
    <col min="4" max="4" width="12.125" style="43" customWidth="1"/>
    <col min="5" max="5" width="11.00390625" style="43" customWidth="1"/>
    <col min="6" max="16384" width="9.125" style="13" customWidth="1"/>
  </cols>
  <sheetData>
    <row r="1" spans="3:5" ht="12.75">
      <c r="C1" s="48" t="s">
        <v>34</v>
      </c>
      <c r="D1" s="48"/>
      <c r="E1" s="48"/>
    </row>
    <row r="2" spans="3:5" ht="12.75">
      <c r="C2" s="15" t="s">
        <v>40</v>
      </c>
      <c r="D2" s="15"/>
      <c r="E2" s="15"/>
    </row>
    <row r="3" spans="3:5" ht="12.75">
      <c r="C3" s="1" t="s">
        <v>33</v>
      </c>
      <c r="D3" s="15"/>
      <c r="E3" s="15"/>
    </row>
    <row r="4" spans="3:5" ht="24" customHeight="1">
      <c r="C4" s="50" t="s">
        <v>68</v>
      </c>
      <c r="D4" s="50"/>
      <c r="E4" s="50"/>
    </row>
    <row r="5" spans="3:5" ht="12.75">
      <c r="C5" s="15" t="s">
        <v>77</v>
      </c>
      <c r="D5" s="15"/>
      <c r="E5" s="15"/>
    </row>
    <row r="6" ht="9" customHeight="1"/>
    <row r="7" spans="1:5" ht="28.5" customHeight="1">
      <c r="A7" s="47" t="s">
        <v>72</v>
      </c>
      <c r="B7" s="47"/>
      <c r="C7" s="47"/>
      <c r="D7" s="47"/>
      <c r="E7" s="47"/>
    </row>
    <row r="8" spans="4:5" ht="9.75" customHeight="1">
      <c r="D8" s="13"/>
      <c r="E8" s="10" t="s">
        <v>44</v>
      </c>
    </row>
    <row r="9" spans="1:5" ht="30.75" customHeight="1">
      <c r="A9" s="19" t="s">
        <v>32</v>
      </c>
      <c r="B9" s="20" t="s">
        <v>36</v>
      </c>
      <c r="C9" s="14" t="s">
        <v>69</v>
      </c>
      <c r="D9" s="14" t="s">
        <v>70</v>
      </c>
      <c r="E9" s="14" t="s">
        <v>37</v>
      </c>
    </row>
    <row r="10" spans="1:5" ht="12.75">
      <c r="A10" s="21" t="s">
        <v>50</v>
      </c>
      <c r="B10" s="22" t="s">
        <v>0</v>
      </c>
      <c r="C10" s="2">
        <f>C11+C12+C13</f>
        <v>2269.29</v>
      </c>
      <c r="D10" s="2">
        <f>D11+D12+D13</f>
        <v>2020.88</v>
      </c>
      <c r="E10" s="2">
        <f>E11+E12+E13</f>
        <v>267.3372731024312</v>
      </c>
    </row>
    <row r="11" spans="1:5" ht="39">
      <c r="A11" s="23" t="s">
        <v>49</v>
      </c>
      <c r="B11" s="24" t="s">
        <v>45</v>
      </c>
      <c r="C11" s="5">
        <v>956.82</v>
      </c>
      <c r="D11" s="5">
        <v>776.58</v>
      </c>
      <c r="E11" s="6">
        <f aca="true" t="shared" si="0" ref="E11:E22">D11/C11*100</f>
        <v>81.16260111619741</v>
      </c>
    </row>
    <row r="12" spans="1:5" ht="39">
      <c r="A12" s="19" t="s">
        <v>51</v>
      </c>
      <c r="B12" s="25" t="s">
        <v>38</v>
      </c>
      <c r="C12" s="7">
        <v>927.78</v>
      </c>
      <c r="D12" s="7">
        <v>902.18</v>
      </c>
      <c r="E12" s="6">
        <f t="shared" si="0"/>
        <v>97.24072517191576</v>
      </c>
    </row>
    <row r="13" spans="1:5" ht="23.25" customHeight="1">
      <c r="A13" s="23" t="s">
        <v>52</v>
      </c>
      <c r="B13" s="26" t="s">
        <v>46</v>
      </c>
      <c r="C13" s="5">
        <v>384.69</v>
      </c>
      <c r="D13" s="5">
        <v>342.12</v>
      </c>
      <c r="E13" s="6">
        <f t="shared" si="0"/>
        <v>88.93394681431802</v>
      </c>
    </row>
    <row r="14" spans="1:5" ht="12.75" hidden="1">
      <c r="A14" s="27"/>
      <c r="B14" s="28"/>
      <c r="C14" s="8"/>
      <c r="D14" s="8"/>
      <c r="E14" s="6" t="e">
        <f t="shared" si="0"/>
        <v>#DIV/0!</v>
      </c>
    </row>
    <row r="15" spans="1:5" ht="12.75" hidden="1">
      <c r="A15" s="19" t="s">
        <v>1</v>
      </c>
      <c r="B15" s="29" t="s">
        <v>30</v>
      </c>
      <c r="C15" s="7">
        <v>632.1</v>
      </c>
      <c r="D15" s="7">
        <v>632.1</v>
      </c>
      <c r="E15" s="6">
        <f t="shared" si="0"/>
        <v>100</v>
      </c>
    </row>
    <row r="16" spans="1:5" ht="12.75" hidden="1">
      <c r="A16" s="27"/>
      <c r="B16" s="28" t="s">
        <v>31</v>
      </c>
      <c r="C16" s="8"/>
      <c r="D16" s="8"/>
      <c r="E16" s="6" t="e">
        <f t="shared" si="0"/>
        <v>#DIV/0!</v>
      </c>
    </row>
    <row r="17" spans="1:5" ht="12.75" hidden="1">
      <c r="A17" s="19" t="s">
        <v>2</v>
      </c>
      <c r="B17" s="29" t="s">
        <v>3</v>
      </c>
      <c r="C17" s="7"/>
      <c r="D17" s="7"/>
      <c r="E17" s="6" t="e">
        <f t="shared" si="0"/>
        <v>#DIV/0!</v>
      </c>
    </row>
    <row r="18" spans="1:5" ht="12.75" hidden="1">
      <c r="A18" s="27"/>
      <c r="B18" s="30"/>
      <c r="C18" s="11"/>
      <c r="D18" s="11"/>
      <c r="E18" s="6" t="e">
        <f t="shared" si="0"/>
        <v>#DIV/0!</v>
      </c>
    </row>
    <row r="19" spans="1:5" ht="12.75" hidden="1">
      <c r="A19" s="31" t="s">
        <v>23</v>
      </c>
      <c r="B19" s="32" t="s">
        <v>29</v>
      </c>
      <c r="C19" s="12">
        <v>200</v>
      </c>
      <c r="D19" s="12">
        <v>200</v>
      </c>
      <c r="E19" s="6">
        <f t="shared" si="0"/>
        <v>100</v>
      </c>
    </row>
    <row r="20" spans="1:5" ht="12.75" hidden="1">
      <c r="A20" s="31"/>
      <c r="B20" s="33" t="s">
        <v>28</v>
      </c>
      <c r="C20" s="9"/>
      <c r="D20" s="9"/>
      <c r="E20" s="6" t="e">
        <f t="shared" si="0"/>
        <v>#DIV/0!</v>
      </c>
    </row>
    <row r="21" spans="1:5" ht="12.75">
      <c r="A21" s="31" t="s">
        <v>53</v>
      </c>
      <c r="B21" s="33" t="s">
        <v>35</v>
      </c>
      <c r="C21" s="9">
        <v>0</v>
      </c>
      <c r="D21" s="9">
        <v>0</v>
      </c>
      <c r="E21" s="6">
        <v>0</v>
      </c>
    </row>
    <row r="22" spans="1:5" ht="12.75">
      <c r="A22" s="34" t="s">
        <v>54</v>
      </c>
      <c r="B22" s="33" t="s">
        <v>4</v>
      </c>
      <c r="C22" s="9">
        <v>17741.21</v>
      </c>
      <c r="D22" s="9">
        <v>17336.72</v>
      </c>
      <c r="E22" s="6">
        <f t="shared" si="0"/>
        <v>97.72005404366445</v>
      </c>
    </row>
    <row r="23" spans="1:5" ht="12.75" hidden="1">
      <c r="A23" s="27"/>
      <c r="B23" s="28"/>
      <c r="C23" s="8"/>
      <c r="D23" s="8"/>
      <c r="E23" s="4" t="e">
        <f>D23/C23*100</f>
        <v>#DIV/0!</v>
      </c>
    </row>
    <row r="24" spans="1:5" ht="12.75">
      <c r="A24" s="34" t="s">
        <v>55</v>
      </c>
      <c r="B24" s="22" t="s">
        <v>5</v>
      </c>
      <c r="C24" s="2">
        <f>C25</f>
        <v>352.7</v>
      </c>
      <c r="D24" s="2">
        <f>D25</f>
        <v>352.7</v>
      </c>
      <c r="E24" s="4">
        <f>D24/C24*100</f>
        <v>100</v>
      </c>
    </row>
    <row r="25" spans="1:5" ht="12.75">
      <c r="A25" s="27" t="s">
        <v>56</v>
      </c>
      <c r="B25" s="36" t="s">
        <v>6</v>
      </c>
      <c r="C25" s="5">
        <v>352.7</v>
      </c>
      <c r="D25" s="5">
        <v>352.7</v>
      </c>
      <c r="E25" s="6">
        <f>D25/C25*100</f>
        <v>100</v>
      </c>
    </row>
    <row r="26" spans="1:5" ht="12.75">
      <c r="A26" s="34" t="s">
        <v>57</v>
      </c>
      <c r="B26" s="22" t="s">
        <v>7</v>
      </c>
      <c r="C26" s="2">
        <f>C27</f>
        <v>0</v>
      </c>
      <c r="D26" s="2">
        <f>D27</f>
        <v>0</v>
      </c>
      <c r="E26" s="4">
        <v>0</v>
      </c>
    </row>
    <row r="27" spans="1:5" ht="12.75">
      <c r="A27" s="23" t="s">
        <v>58</v>
      </c>
      <c r="B27" s="36" t="s">
        <v>48</v>
      </c>
      <c r="C27" s="5">
        <v>0</v>
      </c>
      <c r="D27" s="5">
        <v>0</v>
      </c>
      <c r="E27" s="6">
        <v>0</v>
      </c>
    </row>
    <row r="28" spans="1:5" ht="12.75" hidden="1">
      <c r="A28" s="34" t="s">
        <v>13</v>
      </c>
      <c r="B28" s="22" t="s">
        <v>8</v>
      </c>
      <c r="C28" s="5"/>
      <c r="D28" s="5"/>
      <c r="E28" s="4" t="e">
        <f>D28/C28*100</f>
        <v>#DIV/0!</v>
      </c>
    </row>
    <row r="29" spans="1:5" ht="12.75" hidden="1">
      <c r="A29" s="23" t="s">
        <v>14</v>
      </c>
      <c r="B29" s="36" t="s">
        <v>9</v>
      </c>
      <c r="C29" s="5"/>
      <c r="D29" s="5"/>
      <c r="E29" s="4" t="e">
        <f>D29/C29*100</f>
        <v>#DIV/0!</v>
      </c>
    </row>
    <row r="30" spans="1:5" ht="12.75">
      <c r="A30" s="34" t="s">
        <v>59</v>
      </c>
      <c r="B30" s="22" t="s">
        <v>42</v>
      </c>
      <c r="C30" s="2">
        <f>C31+C32</f>
        <v>829.24</v>
      </c>
      <c r="D30" s="2">
        <f>D31+D32</f>
        <v>0</v>
      </c>
      <c r="E30" s="4">
        <f>D30/C30*100</f>
        <v>0</v>
      </c>
    </row>
    <row r="31" spans="1:5" ht="12.75">
      <c r="A31" s="23" t="s">
        <v>60</v>
      </c>
      <c r="B31" s="36" t="s">
        <v>41</v>
      </c>
      <c r="C31" s="5">
        <v>829.24</v>
      </c>
      <c r="D31" s="5">
        <v>0</v>
      </c>
      <c r="E31" s="6">
        <f>D31/C31*100</f>
        <v>0</v>
      </c>
    </row>
    <row r="32" spans="1:5" ht="12.75">
      <c r="A32" s="23" t="s">
        <v>67</v>
      </c>
      <c r="B32" s="36" t="s">
        <v>9</v>
      </c>
      <c r="C32" s="5">
        <v>0</v>
      </c>
      <c r="D32" s="5">
        <v>0</v>
      </c>
      <c r="E32" s="6">
        <v>0</v>
      </c>
    </row>
    <row r="33" spans="1:5" ht="26.25">
      <c r="A33" s="45" t="s">
        <v>74</v>
      </c>
      <c r="B33" s="44" t="s">
        <v>73</v>
      </c>
      <c r="C33" s="2">
        <f>C35</f>
        <v>4.8</v>
      </c>
      <c r="D33" s="2">
        <f>D35</f>
        <v>0</v>
      </c>
      <c r="E33" s="4">
        <f aca="true" t="shared" si="1" ref="E33:E54">D33/C33*100</f>
        <v>0</v>
      </c>
    </row>
    <row r="34" spans="1:5" ht="12.75" hidden="1">
      <c r="A34" s="23" t="s">
        <v>15</v>
      </c>
      <c r="B34" s="36" t="s">
        <v>10</v>
      </c>
      <c r="C34" s="5">
        <v>519.6</v>
      </c>
      <c r="D34" s="5">
        <v>519.6</v>
      </c>
      <c r="E34" s="4">
        <f t="shared" si="1"/>
        <v>100</v>
      </c>
    </row>
    <row r="35" spans="1:5" ht="39">
      <c r="A35" s="23" t="s">
        <v>74</v>
      </c>
      <c r="B35" s="46" t="s">
        <v>75</v>
      </c>
      <c r="C35" s="5">
        <v>4.8</v>
      </c>
      <c r="D35" s="5">
        <v>0</v>
      </c>
      <c r="E35" s="6">
        <v>0</v>
      </c>
    </row>
    <row r="36" spans="1:5" ht="12.75">
      <c r="A36" s="23" t="s">
        <v>65</v>
      </c>
      <c r="B36" s="22" t="s">
        <v>17</v>
      </c>
      <c r="C36" s="2">
        <f>C37</f>
        <v>850</v>
      </c>
      <c r="D36" s="2">
        <v>0</v>
      </c>
      <c r="E36" s="4">
        <f>D36/C36*100</f>
        <v>0</v>
      </c>
    </row>
    <row r="37" spans="1:5" ht="26.25">
      <c r="A37" s="23" t="s">
        <v>65</v>
      </c>
      <c r="B37" s="46" t="s">
        <v>76</v>
      </c>
      <c r="C37" s="5">
        <v>850</v>
      </c>
      <c r="D37" s="5">
        <v>0</v>
      </c>
      <c r="E37" s="6">
        <v>0</v>
      </c>
    </row>
    <row r="38" spans="1:5" ht="12.75">
      <c r="A38" s="34" t="s">
        <v>61</v>
      </c>
      <c r="B38" s="22" t="s">
        <v>11</v>
      </c>
      <c r="C38" s="2">
        <f>C39</f>
        <v>4594.6</v>
      </c>
      <c r="D38" s="2">
        <f>D39</f>
        <v>4594.6</v>
      </c>
      <c r="E38" s="4">
        <f t="shared" si="1"/>
        <v>100</v>
      </c>
    </row>
    <row r="39" spans="1:5" ht="12.75">
      <c r="A39" s="23" t="s">
        <v>62</v>
      </c>
      <c r="B39" s="36" t="s">
        <v>12</v>
      </c>
      <c r="C39" s="8">
        <v>4594.6</v>
      </c>
      <c r="D39" s="8">
        <v>4594.6</v>
      </c>
      <c r="E39" s="6">
        <f t="shared" si="1"/>
        <v>100</v>
      </c>
    </row>
    <row r="40" spans="1:5" ht="12.75" hidden="1">
      <c r="A40" s="37">
        <v>1000</v>
      </c>
      <c r="B40" s="32" t="s">
        <v>18</v>
      </c>
      <c r="C40" s="3"/>
      <c r="D40" s="3"/>
      <c r="E40" s="4" t="e">
        <f t="shared" si="1"/>
        <v>#DIV/0!</v>
      </c>
    </row>
    <row r="41" spans="1:5" ht="12.75" hidden="1">
      <c r="A41" s="20">
        <v>1001</v>
      </c>
      <c r="B41" s="29" t="s">
        <v>26</v>
      </c>
      <c r="C41" s="7"/>
      <c r="D41" s="7"/>
      <c r="E41" s="4" t="e">
        <f t="shared" si="1"/>
        <v>#DIV/0!</v>
      </c>
    </row>
    <row r="42" spans="1:5" ht="12.75" hidden="1">
      <c r="A42" s="38"/>
      <c r="B42" s="28" t="s">
        <v>27</v>
      </c>
      <c r="C42" s="8"/>
      <c r="D42" s="8"/>
      <c r="E42" s="4" t="e">
        <f t="shared" si="1"/>
        <v>#DIV/0!</v>
      </c>
    </row>
    <row r="43" spans="1:5" ht="12.75" hidden="1">
      <c r="A43" s="35">
        <v>1100</v>
      </c>
      <c r="B43" s="33" t="s">
        <v>16</v>
      </c>
      <c r="C43" s="9"/>
      <c r="D43" s="9"/>
      <c r="E43" s="4" t="e">
        <f t="shared" si="1"/>
        <v>#DIV/0!</v>
      </c>
    </row>
    <row r="44" spans="1:5" ht="12.75" hidden="1">
      <c r="A44" s="23">
        <v>1102</v>
      </c>
      <c r="B44" s="36" t="s">
        <v>17</v>
      </c>
      <c r="C44" s="5"/>
      <c r="D44" s="5"/>
      <c r="E44" s="4" t="e">
        <f t="shared" si="1"/>
        <v>#DIV/0!</v>
      </c>
    </row>
    <row r="45" spans="1:5" ht="0.75" customHeight="1" hidden="1">
      <c r="A45" s="37">
        <v>1400</v>
      </c>
      <c r="B45" s="32" t="s">
        <v>19</v>
      </c>
      <c r="C45" s="7"/>
      <c r="D45" s="7"/>
      <c r="E45" s="4" t="e">
        <f t="shared" si="1"/>
        <v>#DIV/0!</v>
      </c>
    </row>
    <row r="46" spans="1:5" ht="12.75" hidden="1">
      <c r="A46" s="20">
        <v>1401</v>
      </c>
      <c r="B46" s="29" t="s">
        <v>20</v>
      </c>
      <c r="C46" s="7"/>
      <c r="D46" s="7"/>
      <c r="E46" s="4" t="e">
        <f t="shared" si="1"/>
        <v>#DIV/0!</v>
      </c>
    </row>
    <row r="47" spans="1:5" ht="12.75" hidden="1">
      <c r="A47" s="38"/>
      <c r="B47" s="28" t="s">
        <v>21</v>
      </c>
      <c r="C47" s="8"/>
      <c r="D47" s="8"/>
      <c r="E47" s="4" t="e">
        <f t="shared" si="1"/>
        <v>#DIV/0!</v>
      </c>
    </row>
    <row r="48" spans="1:5" ht="12.75" hidden="1">
      <c r="A48" s="23">
        <v>1403</v>
      </c>
      <c r="B48" s="36" t="s">
        <v>22</v>
      </c>
      <c r="C48" s="5"/>
      <c r="D48" s="5"/>
      <c r="E48" s="4" t="e">
        <f t="shared" si="1"/>
        <v>#DIV/0!</v>
      </c>
    </row>
    <row r="49" spans="1:5" ht="12.75">
      <c r="A49" s="39" t="s">
        <v>63</v>
      </c>
      <c r="B49" s="22" t="s">
        <v>18</v>
      </c>
      <c r="C49" s="2">
        <f>C50</f>
        <v>139.17</v>
      </c>
      <c r="D49" s="2">
        <f>D50</f>
        <v>26.67</v>
      </c>
      <c r="E49" s="4">
        <f t="shared" si="1"/>
        <v>19.163612847596468</v>
      </c>
    </row>
    <row r="50" spans="1:5" ht="12.75">
      <c r="A50" s="40" t="s">
        <v>64</v>
      </c>
      <c r="B50" s="36" t="s">
        <v>47</v>
      </c>
      <c r="C50" s="5">
        <v>139.17</v>
      </c>
      <c r="D50" s="5">
        <v>26.67</v>
      </c>
      <c r="E50" s="6">
        <f t="shared" si="1"/>
        <v>19.163612847596468</v>
      </c>
    </row>
    <row r="51" spans="1:5" ht="12.75">
      <c r="A51" s="39" t="s">
        <v>65</v>
      </c>
      <c r="B51" s="22" t="s">
        <v>16</v>
      </c>
      <c r="C51" s="2">
        <v>0</v>
      </c>
      <c r="D51" s="2">
        <v>0</v>
      </c>
      <c r="E51" s="4">
        <v>0</v>
      </c>
    </row>
    <row r="52" spans="1:5" ht="12.75">
      <c r="A52" s="39" t="s">
        <v>66</v>
      </c>
      <c r="B52" s="22" t="s">
        <v>24</v>
      </c>
      <c r="C52" s="2">
        <f>C53</f>
        <v>11.67</v>
      </c>
      <c r="D52" s="2">
        <f>D53</f>
        <v>0</v>
      </c>
      <c r="E52" s="4">
        <f t="shared" si="1"/>
        <v>0</v>
      </c>
    </row>
    <row r="53" spans="1:5" ht="12.75">
      <c r="A53" s="40" t="s">
        <v>66</v>
      </c>
      <c r="B53" s="36" t="s">
        <v>25</v>
      </c>
      <c r="C53" s="5">
        <v>11.67</v>
      </c>
      <c r="D53" s="5">
        <v>0</v>
      </c>
      <c r="E53" s="6">
        <f t="shared" si="1"/>
        <v>0</v>
      </c>
    </row>
    <row r="54" spans="1:5" ht="12.75">
      <c r="A54" s="23"/>
      <c r="B54" s="22" t="s">
        <v>39</v>
      </c>
      <c r="C54" s="2">
        <f>C10+C21+C22+C24+C26+C30+C33+C38+C49+C51+C52+C36</f>
        <v>26792.68</v>
      </c>
      <c r="D54" s="2">
        <f>D10+D21+D22+D24+D26+D30+D33+D38+D49+D51+D52+D36</f>
        <v>24331.57</v>
      </c>
      <c r="E54" s="4">
        <f t="shared" si="1"/>
        <v>90.8142447862625</v>
      </c>
    </row>
    <row r="55" spans="1:5" ht="12.75">
      <c r="A55" s="41"/>
      <c r="B55" s="42"/>
      <c r="C55" s="16"/>
      <c r="D55" s="16"/>
      <c r="E55" s="17"/>
    </row>
    <row r="56" spans="2:5" ht="12.75">
      <c r="B56" s="13" t="s">
        <v>43</v>
      </c>
      <c r="D56" s="49" t="s">
        <v>71</v>
      </c>
      <c r="E56" s="49"/>
    </row>
  </sheetData>
  <sheetProtection/>
  <mergeCells count="4">
    <mergeCell ref="A7:E7"/>
    <mergeCell ref="C1:E1"/>
    <mergeCell ref="D56:E56"/>
    <mergeCell ref="C4:E4"/>
  </mergeCells>
  <printOptions/>
  <pageMargins left="0.25" right="0.22" top="1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2019-10-18T06:39:57Z</cp:lastPrinted>
  <dcterms:created xsi:type="dcterms:W3CDTF">2012-07-23T09:33:14Z</dcterms:created>
  <dcterms:modified xsi:type="dcterms:W3CDTF">2020-03-23T05:46:01Z</dcterms:modified>
  <cp:category/>
  <cp:version/>
  <cp:contentType/>
  <cp:contentStatus/>
</cp:coreProperties>
</file>