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915" yWindow="210" windowWidth="12390" windowHeight="9315" activeTab="2"/>
  </bookViews>
  <sheets>
    <sheet name="9." sheetId="1" r:id="rId1"/>
    <sheet name="9" sheetId="2" state="hidden" r:id="rId2"/>
    <sheet name="9.1" sheetId="3" r:id="rId3"/>
  </sheets>
  <definedNames>
    <definedName name="_xlnm.Print_Titles" localSheetId="0">'9.'!$11:$12</definedName>
    <definedName name="_xlnm.Print_Area" localSheetId="1">'9'!#REF!</definedName>
    <definedName name="_xlnm.Print_Area" localSheetId="0">'9.'!$A$1:$J$120</definedName>
  </definedNames>
  <calcPr fullCalcOnLoad="1"/>
</workbook>
</file>

<file path=xl/sharedStrings.xml><?xml version="1.0" encoding="utf-8"?>
<sst xmlns="http://schemas.openxmlformats.org/spreadsheetml/2006/main" count="1921" uniqueCount="270">
  <si>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</si>
  <si>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</si>
  <si>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</si>
  <si>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</si>
  <si>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№ п/п</t>
  </si>
  <si>
    <t>(тыс. рублей)</t>
  </si>
  <si>
    <t>Плановый период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</si>
  <si>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</si>
  <si>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</si>
  <si>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</si>
  <si>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</si>
  <si>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</si>
  <si>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</si>
  <si>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</si>
  <si>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</si>
  <si>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</si>
  <si>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</si>
  <si>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</si>
  <si>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</si>
  <si>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</si>
  <si>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</si>
  <si>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</si>
  <si>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</si>
  <si>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</si>
  <si>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</si>
  <si>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</si>
  <si>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</si>
  <si>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</si>
  <si>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</si>
  <si>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</si>
  <si>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</si>
  <si>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</si>
  <si>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</si>
  <si>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</si>
  <si>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</si>
  <si>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</si>
  <si>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</si>
  <si>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</si>
  <si>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</si>
  <si>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</si>
  <si>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</si>
  <si>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КУЛЬТУРА, КИНЕМАТОГРАФИЯ</t>
  </si>
  <si>
    <t>к Решению Совета депутатов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</si>
  <si>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</si>
  <si>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</si>
  <si>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</si>
  <si>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</si>
  <si>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</si>
  <si>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</si>
  <si>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</si>
  <si>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</si>
  <si>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</si>
  <si>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</si>
  <si>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</si>
  <si>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</si>
  <si>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</si>
  <si>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</si>
  <si>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</si>
  <si>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</si>
  <si>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</si>
  <si>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</si>
  <si>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</si>
  <si>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</si>
  <si>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</si>
  <si>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</si>
  <si>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</si>
  <si>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</si>
  <si>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</si>
  <si>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</si>
  <si>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</si>
  <si>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830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</si>
  <si>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</si>
  <si>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</si>
  <si>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</si>
  <si>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</si>
  <si>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</si>
  <si>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</si>
  <si>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</si>
  <si>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</si>
  <si>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621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</si>
  <si>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</si>
  <si>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</si>
  <si>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</si>
  <si>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</si>
  <si>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</si>
  <si>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</si>
  <si>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</si>
  <si>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</si>
  <si>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Исполнение судебных актов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</si>
  <si>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</si>
  <si>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</si>
  <si>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</si>
  <si>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</si>
  <si>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</si>
  <si>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 xml:space="preserve">Мероприятия в области использования, охраны
водных объектов и гидротехнических сооружений
</t>
  </si>
  <si>
    <t>Другие виды транспорта</t>
  </si>
  <si>
    <t>111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</si>
  <si>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</si>
  <si>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</si>
  <si>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</si>
  <si>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</si>
  <si>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</si>
  <si>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Условно утвержденные расходы</t>
  </si>
  <si>
    <t>«Наименование»  на 2014 год и на плановый период 2015 и 2015 годов»</t>
  </si>
  <si>
    <t>999 81 00</t>
  </si>
  <si>
    <t>999 81 01</t>
  </si>
  <si>
    <t>999 81 02</t>
  </si>
  <si>
    <t>999 40 00</t>
  </si>
  <si>
    <t>999 8102</t>
  </si>
  <si>
    <t>999 8600</t>
  </si>
  <si>
    <t>999 8601</t>
  </si>
  <si>
    <t>999 8602</t>
  </si>
  <si>
    <t>999 8603</t>
  </si>
  <si>
    <t>999 8290</t>
  </si>
  <si>
    <t>999 8230</t>
  </si>
  <si>
    <t>999 8700</t>
  </si>
  <si>
    <t>999 8800</t>
  </si>
  <si>
    <t>999 8801</t>
  </si>
  <si>
    <t>999 8229</t>
  </si>
  <si>
    <t>999 8311</t>
  </si>
  <si>
    <t>999 8312</t>
  </si>
  <si>
    <t>999 4200</t>
  </si>
  <si>
    <t>999 8501</t>
  </si>
  <si>
    <t>999 8260</t>
  </si>
  <si>
    <t>999 8270</t>
  </si>
  <si>
    <t>999 4000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</si>
  <si>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</si>
  <si>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</si>
  <si>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</si>
  <si>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Расходы на проведение мероприятий для детей и молодежи</t>
  </si>
  <si>
    <t xml:space="preserve">Расходы на проведение мероприятий в области физической культуры и  спорта </t>
  </si>
  <si>
    <t>Расходы на реализацию мероприятий в области социальной политики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</si>
  <si>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</si>
  <si>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</si>
  <si>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</si>
  <si>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Доплаты к пенсиям  муниципальных служащих</t>
  </si>
  <si>
    <t>Резервный фонд финансирования непредвиденных расходов администрации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</si>
  <si>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</si>
  <si>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</si>
  <si>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Проведение выборов в представительные органы муниципального образования</t>
  </si>
  <si>
    <t>999 41 00</t>
  </si>
  <si>
    <t>Резервные фонды местной администраций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</si>
  <si>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</si>
  <si>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</si>
  <si>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Проведение выборов главы муниципального образования</t>
  </si>
  <si>
    <t>Ведомственная структура расходов местного бюджета на 2015-2016 годы</t>
  </si>
  <si>
    <t>999 8802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</si>
  <si>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</si>
  <si>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</si>
  <si>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</si>
  <si>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</si>
  <si>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999 5118</t>
  </si>
  <si>
    <t>999 8900</t>
  </si>
  <si>
    <t>999 8901</t>
  </si>
  <si>
    <t>Субсидии юридическим лицам (кроме некоммерческих организаций), индивидуальным предпринимателям, физическим лицам</t>
  </si>
  <si>
    <t>999 8220</t>
  </si>
  <si>
    <t xml:space="preserve">Содержание автомобильных дорог общего пользования местного значения 
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</si>
  <si>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</si>
  <si>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</si>
  <si>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</si>
  <si>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</si>
  <si>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999 8250</t>
  </si>
  <si>
    <t>999 5144</t>
  </si>
  <si>
    <t>360</t>
  </si>
  <si>
    <t>999 8701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</si>
  <si>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</si>
  <si>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</si>
  <si>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</si>
  <si>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</si>
  <si>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</si>
  <si>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</si>
  <si>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</si>
  <si>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</si>
  <si>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</si>
  <si>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321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</si>
  <si>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</si>
  <si>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БИБЛИОТЕКИ</t>
  </si>
  <si>
    <t>940</t>
  </si>
  <si>
    <t>944</t>
  </si>
  <si>
    <t>Подпрограмма 1. Уличное освещение</t>
  </si>
  <si>
    <t>Подпрограмма 1. Сохранение и развитие клубных учреждений</t>
  </si>
  <si>
    <t>Иные межбюджетные трансферты (бюджету муниципального образования "Муйский район" субсидии из бюджетов  поселений, входящих в состав муниципального образования "Муйский район" на решение вопросов межмуниципального характера, согласно нормативу)</t>
  </si>
  <si>
    <t>950</t>
  </si>
  <si>
    <t>Коммунальное хозяйство</t>
  </si>
  <si>
    <t>Жилищное хозяйство</t>
  </si>
  <si>
    <t>313</t>
  </si>
  <si>
    <t>Код цели</t>
  </si>
  <si>
    <t>ПРОГРАММНЫЕ РАСХОДЫ</t>
  </si>
  <si>
    <t>Программа №1 "Развитие культуры"</t>
  </si>
  <si>
    <t>Фонд оплаты труда казенных учреждений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</si>
  <si>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</si>
  <si>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</si>
  <si>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</si>
  <si>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</si>
  <si>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Подпрограмма № 2. Сохранение и развитие библиотечного развития</t>
  </si>
  <si>
    <t xml:space="preserve">Прочая закупка товаров, работ и услуг для обеспечения государственных (муниципальных) нужд </t>
  </si>
  <si>
    <t>01 1 01 83110</t>
  </si>
  <si>
    <t>01 1 01 72160</t>
  </si>
  <si>
    <t>01 1 01 72340</t>
  </si>
  <si>
    <t>01 2 02 83120</t>
  </si>
  <si>
    <t>01 2 02 72160</t>
  </si>
  <si>
    <t>01 2 02 72340</t>
  </si>
  <si>
    <t>857</t>
  </si>
  <si>
    <t>119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</si>
  <si>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</si>
  <si>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</si>
  <si>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99 9 12 73180</t>
  </si>
  <si>
    <t>НЕПРОГРАММНЫЕ РАСХОДЫ</t>
  </si>
  <si>
    <t xml:space="preserve">Администрация муниципального образования </t>
  </si>
  <si>
    <t>Функционирование высшего должностного лица субьекта Российской Федерации и муниципального образования</t>
  </si>
  <si>
    <t xml:space="preserve">Фонд оплаты труда государственных (муниципальных) органов 
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</si>
  <si>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</si>
  <si>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высших исполнительных органов государственной власти субъектов РФ, местных администраций</t>
  </si>
  <si>
    <t>Уплата прочих налогов, сборов</t>
  </si>
  <si>
    <t>99 9 01 81010</t>
  </si>
  <si>
    <t>99 9 01 81020</t>
  </si>
  <si>
    <t>129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</si>
  <si>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</si>
  <si>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99 9 03 82900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</si>
  <si>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</si>
  <si>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Разработка схем водоснабжения, водоотведения и схем теплоснабжения</t>
  </si>
  <si>
    <t>99 9 09 82420</t>
  </si>
  <si>
    <t>99 9 10 82420</t>
  </si>
  <si>
    <t>Программа №2 "Благоустройство  территории"</t>
  </si>
  <si>
    <t>02 1 01 82910</t>
  </si>
  <si>
    <t>МЕЖБЮДЖЕТНЫЕ ТРАНСФЕРТЫ ОБЩЕГО ХАРАКТЕРА БЮДЖЕТАМ БЮДЖЕТНОЙ СИСТЕМЫ РФ</t>
  </si>
  <si>
    <t>99 9 13 82600</t>
  </si>
  <si>
    <t>99 9 14 63010</t>
  </si>
  <si>
    <t>Расходы на обеспечение текущей деятельности МКУ "Содружество"</t>
  </si>
  <si>
    <t>Прочая закупка товаров, работ и услуг для 
государственных  (муниципальных) нужд</t>
  </si>
  <si>
    <t xml:space="preserve">Расходы на предупреждение и ликвидацию последствий чрезвычайных ситуаций и стихийных бедствий природного и техногенного характера
</t>
  </si>
  <si>
    <t xml:space="preserve">Ремонт автомобильных дорог </t>
  </si>
  <si>
    <t>Безопасность дорожного движения</t>
  </si>
  <si>
    <t>Другие вопросы в области национальной экономики</t>
  </si>
  <si>
    <t>Внесение изменений в генеральный план землепользования и застройки территорий</t>
  </si>
  <si>
    <t>99 9 04 83590</t>
  </si>
  <si>
    <t>99 9 05 51180</t>
  </si>
  <si>
    <t>99 9 06 82300</t>
  </si>
  <si>
    <t>99 9 07 82420</t>
  </si>
  <si>
    <t>99 9 08 62030</t>
  </si>
  <si>
    <t>12</t>
  </si>
  <si>
    <t>Уборка ТБО на территории городского поселения</t>
  </si>
  <si>
    <t>99 9 02 81030</t>
  </si>
  <si>
    <t xml:space="preserve">           ВСЕГО РАСХОДОВ</t>
  </si>
  <si>
    <t>99 9 11 83590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</si>
  <si>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</si>
  <si>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</si>
  <si>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К решению Совета депутатов МО ГП "Северомуйское"</t>
  </si>
  <si>
    <t>Уплата иных платежей</t>
  </si>
  <si>
    <t>853</t>
  </si>
  <si>
    <t>Приложение 9.1</t>
  </si>
  <si>
    <t>Сумма на 2019 г.</t>
  </si>
  <si>
    <t>Сумма на 2020 г.</t>
  </si>
  <si>
    <t>Расходы на обеспечение профессиональной переподготовки, повышения квалификации глав мниципальных образований и муниципальных служащих</t>
  </si>
  <si>
    <t>99 9 15 
72870</t>
  </si>
  <si>
    <t>ПРОФЕССИОНАЛЬАЯ ПОДГОТОВКА, ПЕРПОДГОТОВКА И ПОВЫШЕНИЕ КВАЛФИКАЦИИ</t>
  </si>
  <si>
    <t>Условно-утверждаемые расходы</t>
  </si>
  <si>
    <t>999</t>
  </si>
  <si>
    <t>99</t>
  </si>
  <si>
    <t>99 9 99 99999</t>
  </si>
  <si>
    <t xml:space="preserve"> «Северомуйское»  на 2019 год и плановый период 2020 и 2021 годов" </t>
  </si>
  <si>
    <t>Ведомственная структура расходов  бюджета муниципального образования                                                                                                                                                                городского поселения "Северомуйское на 2019 год</t>
  </si>
  <si>
    <t>Ведомственная структура расходов  бюджета муниципального образования                                                                                                                                                                городского поселения "Северомуйское на 2020 и 2021 года</t>
  </si>
  <si>
    <t>Сумма на 2021 г.</t>
  </si>
  <si>
    <t>99 9 03 82910</t>
  </si>
  <si>
    <t>99 9 03 74160</t>
  </si>
  <si>
    <t>99 9 04 72А30</t>
  </si>
  <si>
    <t>99 9 15 72870</t>
  </si>
  <si>
    <t>от " 29" ноября  2018 года №62</t>
  </si>
  <si>
    <t>от " 29  "  _____11______ 2018 года № 62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</si>
</sst>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"/>
    <numFmt numFmtId="188" formatCode="#,##0.000"/>
    <numFmt numFmtId="189" formatCode="[$-FC19]d\ mmmm\ yyyy\ &quot;г.&quot;"/>
    <numFmt numFmtId="190" formatCode="#,##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0" fillId="4" borderId="10" xfId="53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49" fontId="22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4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9" fontId="28" fillId="4" borderId="10" xfId="53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49" fontId="29" fillId="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185" fontId="27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3" fillId="25" borderId="0" xfId="0" applyFont="1" applyFill="1" applyAlignment="1">
      <alignment/>
    </xf>
    <xf numFmtId="0" fontId="20" fillId="25" borderId="0" xfId="0" applyFont="1" applyFill="1" applyAlignment="1">
      <alignment horizontal="right"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/>
    </xf>
    <xf numFmtId="0" fontId="20" fillId="25" borderId="0" xfId="0" applyFont="1" applyFill="1" applyAlignment="1">
      <alignment/>
    </xf>
    <xf numFmtId="4" fontId="24" fillId="0" borderId="10" xfId="53" applyNumberFormat="1" applyFont="1" applyFill="1" applyBorder="1" applyAlignment="1">
      <alignment horizontal="center" vertical="center" wrapText="1"/>
      <protection/>
    </xf>
    <xf numFmtId="49" fontId="31" fillId="0" borderId="10" xfId="0" applyNumberFormat="1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Alignment="1">
      <alignment horizontal="right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0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/>
    </xf>
    <xf numFmtId="4" fontId="24" fillId="0" borderId="10" xfId="0" applyNumberFormat="1" applyFont="1" applyFill="1" applyBorder="1" applyAlignment="1">
      <alignment horizontal="center" vertical="center"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0" fontId="23" fillId="0" borderId="10" xfId="53" applyFont="1" applyFill="1" applyBorder="1" applyAlignment="1">
      <alignment vertical="top" wrapText="1"/>
      <protection/>
    </xf>
    <xf numFmtId="4" fontId="24" fillId="26" borderId="10" xfId="0" applyNumberFormat="1" applyFont="1" applyFill="1" applyBorder="1" applyAlignment="1">
      <alignment horizontal="center" vertical="center" wrapText="1"/>
    </xf>
    <xf numFmtId="4" fontId="24" fillId="26" borderId="10" xfId="53" applyNumberFormat="1" applyFont="1" applyFill="1" applyBorder="1" applyAlignment="1">
      <alignment horizontal="center" vertical="center" wrapText="1"/>
      <protection/>
    </xf>
    <xf numFmtId="4" fontId="23" fillId="26" borderId="10" xfId="53" applyNumberFormat="1" applyFont="1" applyFill="1" applyBorder="1" applyAlignment="1">
      <alignment horizontal="center" vertical="center" wrapText="1"/>
      <protection/>
    </xf>
    <xf numFmtId="0" fontId="20" fillId="25" borderId="0" xfId="0" applyFont="1" applyFill="1" applyAlignment="1">
      <alignment horizontal="right"/>
    </xf>
    <xf numFmtId="4" fontId="23" fillId="25" borderId="10" xfId="0" applyNumberFormat="1" applyFont="1" applyFill="1" applyBorder="1" applyAlignment="1">
      <alignment horizontal="center" vertical="center" wrapText="1"/>
    </xf>
    <xf numFmtId="49" fontId="31" fillId="25" borderId="10" xfId="0" applyNumberFormat="1" applyFont="1" applyFill="1" applyBorder="1" applyAlignment="1">
      <alignment horizontal="left" vertical="top" wrapText="1"/>
    </xf>
    <xf numFmtId="49" fontId="33" fillId="25" borderId="10" xfId="0" applyNumberFormat="1" applyFont="1" applyFill="1" applyBorder="1" applyAlignment="1">
      <alignment vertical="top" wrapText="1"/>
    </xf>
    <xf numFmtId="49" fontId="34" fillId="25" borderId="10" xfId="0" applyNumberFormat="1" applyFont="1" applyFill="1" applyBorder="1" applyAlignment="1">
      <alignment vertical="top" wrapText="1"/>
    </xf>
    <xf numFmtId="49" fontId="34" fillId="25" borderId="10" xfId="0" applyNumberFormat="1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0" fillId="25" borderId="10" xfId="53" applyFont="1" applyFill="1" applyBorder="1" applyAlignment="1">
      <alignment horizontal="center" vertical="center" wrapText="1"/>
      <protection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center" vertical="center" wrapText="1"/>
      <protection/>
    </xf>
    <xf numFmtId="4" fontId="24" fillId="25" borderId="10" xfId="0" applyNumberFormat="1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left" vertical="center" wrapText="1"/>
      <protection/>
    </xf>
    <xf numFmtId="0" fontId="25" fillId="25" borderId="10" xfId="53" applyFont="1" applyFill="1" applyBorder="1" applyAlignment="1">
      <alignment horizontal="center" vertical="center" wrapText="1"/>
      <protection/>
    </xf>
    <xf numFmtId="49" fontId="23" fillId="25" borderId="10" xfId="53" applyNumberFormat="1" applyFont="1" applyFill="1" applyBorder="1" applyAlignment="1">
      <alignment horizontal="center" vertical="center" wrapText="1"/>
      <protection/>
    </xf>
    <xf numFmtId="49" fontId="23" fillId="25" borderId="10" xfId="0" applyNumberFormat="1" applyFont="1" applyFill="1" applyBorder="1" applyAlignment="1">
      <alignment horizontal="center" vertical="center" wrapText="1"/>
    </xf>
    <xf numFmtId="4" fontId="24" fillId="25" borderId="10" xfId="53" applyNumberFormat="1" applyFont="1" applyFill="1" applyBorder="1" applyAlignment="1">
      <alignment horizontal="center" vertical="center" wrapText="1"/>
      <protection/>
    </xf>
    <xf numFmtId="0" fontId="24" fillId="25" borderId="10" xfId="53" applyFont="1" applyFill="1" applyBorder="1" applyAlignment="1">
      <alignment horizontal="left" vertical="center" wrapText="1"/>
      <protection/>
    </xf>
    <xf numFmtId="49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25" borderId="0" xfId="0" applyFont="1" applyFill="1" applyAlignment="1">
      <alignment vertical="center"/>
    </xf>
    <xf numFmtId="0" fontId="23" fillId="25" borderId="10" xfId="0" applyFont="1" applyFill="1" applyBorder="1" applyAlignment="1">
      <alignment/>
    </xf>
    <xf numFmtId="4" fontId="24" fillId="25" borderId="10" xfId="0" applyNumberFormat="1" applyFont="1" applyFill="1" applyBorder="1" applyAlignment="1">
      <alignment horizontal="center" vertical="center"/>
    </xf>
    <xf numFmtId="4" fontId="23" fillId="25" borderId="10" xfId="53" applyNumberFormat="1" applyFont="1" applyFill="1" applyBorder="1" applyAlignment="1">
      <alignment horizontal="center" vertical="center" wrapText="1"/>
      <protection/>
    </xf>
    <xf numFmtId="0" fontId="24" fillId="25" borderId="10" xfId="53" applyFont="1" applyFill="1" applyBorder="1" applyAlignment="1">
      <alignment horizontal="center" vertical="center" wrapText="1"/>
      <protection/>
    </xf>
    <xf numFmtId="0" fontId="27" fillId="25" borderId="10" xfId="53" applyFont="1" applyFill="1" applyBorder="1" applyAlignment="1">
      <alignment horizontal="center" vertical="center" wrapText="1"/>
      <protection/>
    </xf>
    <xf numFmtId="0" fontId="23" fillId="25" borderId="10" xfId="0" applyNumberFormat="1" applyFont="1" applyFill="1" applyBorder="1" applyAlignment="1">
      <alignment horizontal="left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left" vertical="center" wrapText="1"/>
    </xf>
    <xf numFmtId="0" fontId="23" fillId="25" borderId="10" xfId="53" applyFont="1" applyFill="1" applyBorder="1" applyAlignment="1">
      <alignment horizontal="left" wrapText="1"/>
      <protection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1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25" borderId="13" xfId="0" applyFont="1" applyFill="1" applyBorder="1" applyAlignment="1">
      <alignment horizontal="center" vertical="top" wrapText="1"/>
    </xf>
    <xf numFmtId="0" fontId="23" fillId="25" borderId="14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right"/>
    </xf>
    <xf numFmtId="49" fontId="24" fillId="25" borderId="13" xfId="0" applyNumberFormat="1" applyFont="1" applyFill="1" applyBorder="1" applyAlignment="1">
      <alignment horizontal="center" vertical="center" wrapText="1"/>
    </xf>
    <xf numFmtId="49" fontId="24" fillId="25" borderId="12" xfId="0" applyNumberFormat="1" applyFont="1" applyFill="1" applyBorder="1" applyAlignment="1">
      <alignment horizontal="center" vertical="center" wrapText="1"/>
    </xf>
    <xf numFmtId="185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49" fontId="24" fillId="25" borderId="15" xfId="0" applyNumberFormat="1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3" fillId="25" borderId="17" xfId="0" applyFont="1" applyFill="1" applyBorder="1" applyAlignment="1">
      <alignment horizontal="center" wrapText="1"/>
    </xf>
    <xf numFmtId="0" fontId="22" fillId="25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view="pageLayout" zoomScale="80" zoomScaleSheetLayoutView="130" zoomScalePageLayoutView="80" workbookViewId="0" topLeftCell="A1">
      <selection activeCell="F14" sqref="F14"/>
    </sheetView>
  </sheetViews>
  <sheetFormatPr defaultColWidth="9.00390625" defaultRowHeight="12.75"/>
  <cols>
    <col min="1" max="1" width="4.25390625" style="55" customWidth="1"/>
    <col min="2" max="2" width="45.75390625" style="55" customWidth="1"/>
    <col min="3" max="3" width="7.875" style="55" hidden="1" customWidth="1"/>
    <col min="4" max="4" width="7.875" style="55" customWidth="1"/>
    <col min="5" max="5" width="6.25390625" style="55" customWidth="1"/>
    <col min="6" max="6" width="9.75390625" style="55" customWidth="1"/>
    <col min="7" max="7" width="11.75390625" style="55" customWidth="1"/>
    <col min="8" max="8" width="7.125" style="55" customWidth="1"/>
    <col min="9" max="9" width="5.25390625" style="55" customWidth="1"/>
    <col min="10" max="11" width="10.375" style="55" customWidth="1"/>
    <col min="12" max="16384" width="9.125" style="55" customWidth="1"/>
  </cols>
  <sheetData>
    <row r="1" spans="4:10" ht="14.25" customHeight="1">
      <c r="D1" s="133" t="s">
        <v>165</v>
      </c>
      <c r="E1" s="133"/>
      <c r="F1" s="133"/>
      <c r="G1" s="133"/>
      <c r="H1" s="133"/>
      <c r="I1" s="133"/>
      <c r="J1" s="133"/>
    </row>
    <row r="2" spans="3:10" ht="14.25" customHeight="1">
      <c r="C2" s="55" t="s">
        <v>245</v>
      </c>
      <c r="D2" s="133" t="s">
        <v>247</v>
      </c>
      <c r="E2" s="133"/>
      <c r="F2" s="133"/>
      <c r="G2" s="133"/>
      <c r="H2" s="133"/>
      <c r="I2" s="133"/>
      <c r="J2" s="133"/>
    </row>
    <row r="3" spans="2:10" ht="15" customHeight="1">
      <c r="B3" s="133" t="s">
        <v>246</v>
      </c>
      <c r="C3" s="133"/>
      <c r="D3" s="133"/>
      <c r="E3" s="133"/>
      <c r="F3" s="133"/>
      <c r="G3" s="133"/>
      <c r="H3" s="133"/>
      <c r="I3" s="133"/>
      <c r="J3" s="133"/>
    </row>
    <row r="4" spans="2:10" ht="15.75" customHeight="1">
      <c r="B4" s="133" t="s">
        <v>260</v>
      </c>
      <c r="C4" s="133"/>
      <c r="D4" s="133"/>
      <c r="E4" s="133"/>
      <c r="F4" s="133"/>
      <c r="G4" s="133"/>
      <c r="H4" s="133"/>
      <c r="I4" s="133"/>
      <c r="J4" s="133"/>
    </row>
    <row r="5" spans="2:10" ht="15" customHeight="1">
      <c r="B5" s="57"/>
      <c r="D5" s="133" t="s">
        <v>268</v>
      </c>
      <c r="E5" s="133"/>
      <c r="F5" s="133"/>
      <c r="G5" s="133"/>
      <c r="H5" s="133"/>
      <c r="I5" s="133"/>
      <c r="J5" s="133"/>
    </row>
    <row r="6" spans="2:10" ht="12.75" customHeight="1">
      <c r="B6" s="58"/>
      <c r="D6" s="60"/>
      <c r="E6" s="60"/>
      <c r="F6" s="60"/>
      <c r="G6" s="60"/>
      <c r="H6" s="60"/>
      <c r="I6" s="60"/>
      <c r="J6" s="60"/>
    </row>
    <row r="7" spans="2:9" ht="15">
      <c r="B7" s="58"/>
      <c r="C7" s="56"/>
      <c r="D7" s="56"/>
      <c r="H7" s="59"/>
      <c r="I7" s="59"/>
    </row>
    <row r="8" spans="1:10" ht="12.75" customHeight="1">
      <c r="A8" s="134" t="s">
        <v>261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ht="21.7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14.25" customHeight="1">
      <c r="A10" s="64"/>
      <c r="B10" s="65"/>
      <c r="C10" s="66"/>
      <c r="D10" s="66"/>
      <c r="E10" s="64"/>
      <c r="F10" s="64"/>
      <c r="G10" s="64"/>
      <c r="H10" s="64"/>
      <c r="I10" s="64"/>
      <c r="J10" s="67" t="s">
        <v>5</v>
      </c>
    </row>
    <row r="11" spans="1:10" ht="12.75">
      <c r="A11" s="131" t="s">
        <v>4</v>
      </c>
      <c r="B11" s="131" t="s">
        <v>18</v>
      </c>
      <c r="C11" s="137" t="s">
        <v>19</v>
      </c>
      <c r="D11" s="135" t="s">
        <v>19</v>
      </c>
      <c r="E11" s="139" t="s">
        <v>20</v>
      </c>
      <c r="F11" s="140" t="s">
        <v>21</v>
      </c>
      <c r="G11" s="140" t="s">
        <v>22</v>
      </c>
      <c r="H11" s="140" t="s">
        <v>23</v>
      </c>
      <c r="I11" s="135" t="s">
        <v>186</v>
      </c>
      <c r="J11" s="132" t="s">
        <v>251</v>
      </c>
    </row>
    <row r="12" spans="1:10" ht="15.75" customHeight="1">
      <c r="A12" s="141"/>
      <c r="B12" s="131"/>
      <c r="C12" s="137"/>
      <c r="D12" s="136"/>
      <c r="E12" s="139"/>
      <c r="F12" s="140"/>
      <c r="G12" s="140"/>
      <c r="H12" s="140"/>
      <c r="I12" s="136"/>
      <c r="J12" s="132"/>
    </row>
    <row r="13" spans="1:10" ht="15.75" customHeight="1">
      <c r="A13" s="125">
        <v>1</v>
      </c>
      <c r="B13" s="35" t="s">
        <v>187</v>
      </c>
      <c r="C13" s="70" t="s">
        <v>3</v>
      </c>
      <c r="D13" s="69"/>
      <c r="E13" s="68"/>
      <c r="F13" s="43"/>
      <c r="G13" s="43"/>
      <c r="H13" s="43"/>
      <c r="I13" s="71"/>
      <c r="J13" s="72">
        <f>J14+J71</f>
        <v>4675.569</v>
      </c>
    </row>
    <row r="14" spans="1:10" ht="15.75" customHeight="1">
      <c r="A14" s="126"/>
      <c r="B14" s="38" t="s">
        <v>41</v>
      </c>
      <c r="C14" s="16" t="s">
        <v>3</v>
      </c>
      <c r="D14" s="71"/>
      <c r="E14" s="44"/>
      <c r="F14" s="71"/>
      <c r="G14" s="44"/>
      <c r="H14" s="71"/>
      <c r="I14" s="26"/>
      <c r="J14" s="61">
        <f>J15</f>
        <v>4480.569</v>
      </c>
    </row>
    <row r="15" spans="1:10" ht="15.75" customHeight="1">
      <c r="A15" s="126"/>
      <c r="B15" s="37" t="s">
        <v>14</v>
      </c>
      <c r="C15" s="16"/>
      <c r="D15" s="26"/>
      <c r="E15" s="26"/>
      <c r="F15" s="26"/>
      <c r="G15" s="26"/>
      <c r="H15" s="26"/>
      <c r="I15" s="26"/>
      <c r="J15" s="73">
        <f>J16+J30</f>
        <v>4480.569</v>
      </c>
    </row>
    <row r="16" spans="1:10" ht="20.25" customHeight="1">
      <c r="A16" s="126"/>
      <c r="B16" s="37" t="s">
        <v>188</v>
      </c>
      <c r="C16" s="16"/>
      <c r="D16" s="26" t="s">
        <v>202</v>
      </c>
      <c r="E16" s="26" t="s">
        <v>36</v>
      </c>
      <c r="F16" s="26" t="s">
        <v>25</v>
      </c>
      <c r="G16" s="26" t="s">
        <v>196</v>
      </c>
      <c r="H16" s="26"/>
      <c r="I16" s="26"/>
      <c r="J16" s="72">
        <f>J17</f>
        <v>3666.909</v>
      </c>
    </row>
    <row r="17" spans="1:10" ht="27.75" customHeight="1">
      <c r="A17" s="126"/>
      <c r="B17" s="38" t="s">
        <v>180</v>
      </c>
      <c r="C17" s="16" t="s">
        <v>3</v>
      </c>
      <c r="D17" s="26" t="s">
        <v>202</v>
      </c>
      <c r="E17" s="26" t="s">
        <v>36</v>
      </c>
      <c r="F17" s="26" t="s">
        <v>25</v>
      </c>
      <c r="G17" s="26" t="s">
        <v>196</v>
      </c>
      <c r="H17" s="26"/>
      <c r="I17" s="26"/>
      <c r="J17" s="73">
        <f>J18+J19+J20+J21+J22+J23+J24+J25+J26+J27+J28+J29</f>
        <v>3666.909</v>
      </c>
    </row>
    <row r="18" spans="1:10" ht="27" customHeight="1">
      <c r="A18" s="126"/>
      <c r="B18" s="38" t="s">
        <v>189</v>
      </c>
      <c r="C18" s="16"/>
      <c r="D18" s="26" t="s">
        <v>202</v>
      </c>
      <c r="E18" s="26" t="s">
        <v>36</v>
      </c>
      <c r="F18" s="26" t="s">
        <v>25</v>
      </c>
      <c r="G18" s="26" t="s">
        <v>197</v>
      </c>
      <c r="H18" s="26" t="s">
        <v>96</v>
      </c>
      <c r="I18" s="26"/>
      <c r="J18" s="73">
        <v>427</v>
      </c>
    </row>
    <row r="19" spans="1:10" ht="27" customHeight="1">
      <c r="A19" s="126"/>
      <c r="B19" s="38" t="s">
        <v>189</v>
      </c>
      <c r="C19" s="16"/>
      <c r="D19" s="26" t="s">
        <v>202</v>
      </c>
      <c r="E19" s="26" t="s">
        <v>36</v>
      </c>
      <c r="F19" s="26" t="s">
        <v>25</v>
      </c>
      <c r="G19" s="26" t="s">
        <v>198</v>
      </c>
      <c r="H19" s="26" t="s">
        <v>96</v>
      </c>
      <c r="I19" s="26"/>
      <c r="J19" s="73">
        <v>636</v>
      </c>
    </row>
    <row r="20" spans="1:10" ht="27" customHeight="1">
      <c r="A20" s="126"/>
      <c r="B20" s="38" t="s">
        <v>189</v>
      </c>
      <c r="C20" s="16"/>
      <c r="D20" s="26" t="s">
        <v>202</v>
      </c>
      <c r="E20" s="26" t="s">
        <v>36</v>
      </c>
      <c r="F20" s="26" t="s">
        <v>25</v>
      </c>
      <c r="G20" s="26" t="s">
        <v>196</v>
      </c>
      <c r="H20" s="26" t="s">
        <v>96</v>
      </c>
      <c r="I20" s="26"/>
      <c r="J20" s="73">
        <v>839.5</v>
      </c>
    </row>
    <row r="21" spans="1:10" ht="51" customHeight="1">
      <c r="A21" s="126"/>
      <c r="B21" s="38" t="s">
        <v>190</v>
      </c>
      <c r="C21" s="16"/>
      <c r="D21" s="26" t="s">
        <v>202</v>
      </c>
      <c r="E21" s="26" t="s">
        <v>36</v>
      </c>
      <c r="F21" s="26" t="s">
        <v>25</v>
      </c>
      <c r="G21" s="26" t="s">
        <v>196</v>
      </c>
      <c r="H21" s="26" t="s">
        <v>97</v>
      </c>
      <c r="I21" s="26"/>
      <c r="J21" s="73">
        <v>80</v>
      </c>
    </row>
    <row r="22" spans="1:10" ht="42" customHeight="1">
      <c r="A22" s="126"/>
      <c r="B22" s="38" t="s">
        <v>191</v>
      </c>
      <c r="C22" s="16"/>
      <c r="D22" s="26" t="s">
        <v>202</v>
      </c>
      <c r="E22" s="26" t="s">
        <v>36</v>
      </c>
      <c r="F22" s="26" t="s">
        <v>25</v>
      </c>
      <c r="G22" s="26" t="s">
        <v>197</v>
      </c>
      <c r="H22" s="26" t="s">
        <v>203</v>
      </c>
      <c r="I22" s="26"/>
      <c r="J22" s="73">
        <v>118.58</v>
      </c>
    </row>
    <row r="23" spans="1:10" ht="39.75" customHeight="1">
      <c r="A23" s="126"/>
      <c r="B23" s="38" t="s">
        <v>191</v>
      </c>
      <c r="C23" s="16"/>
      <c r="D23" s="26" t="s">
        <v>202</v>
      </c>
      <c r="E23" s="26" t="s">
        <v>36</v>
      </c>
      <c r="F23" s="26" t="s">
        <v>25</v>
      </c>
      <c r="G23" s="26" t="s">
        <v>198</v>
      </c>
      <c r="H23" s="26" t="s">
        <v>203</v>
      </c>
      <c r="I23" s="26"/>
      <c r="J23" s="73">
        <v>275.3</v>
      </c>
    </row>
    <row r="24" spans="1:10" ht="42" customHeight="1">
      <c r="A24" s="126"/>
      <c r="B24" s="38" t="s">
        <v>191</v>
      </c>
      <c r="C24" s="16"/>
      <c r="D24" s="26" t="s">
        <v>202</v>
      </c>
      <c r="E24" s="26" t="s">
        <v>36</v>
      </c>
      <c r="F24" s="26" t="s">
        <v>25</v>
      </c>
      <c r="G24" s="26" t="s">
        <v>196</v>
      </c>
      <c r="H24" s="26" t="s">
        <v>203</v>
      </c>
      <c r="I24" s="26"/>
      <c r="J24" s="73">
        <f>J20*30.2%</f>
        <v>253.529</v>
      </c>
    </row>
    <row r="25" spans="1:10" ht="27.75" customHeight="1">
      <c r="A25" s="126"/>
      <c r="B25" s="38" t="s">
        <v>59</v>
      </c>
      <c r="C25" s="16"/>
      <c r="D25" s="26" t="s">
        <v>202</v>
      </c>
      <c r="E25" s="26" t="s">
        <v>36</v>
      </c>
      <c r="F25" s="26" t="s">
        <v>25</v>
      </c>
      <c r="G25" s="26" t="s">
        <v>196</v>
      </c>
      <c r="H25" s="26" t="s">
        <v>63</v>
      </c>
      <c r="I25" s="26"/>
      <c r="J25" s="73">
        <v>33.5</v>
      </c>
    </row>
    <row r="26" spans="1:10" ht="37.5" customHeight="1">
      <c r="A26" s="126"/>
      <c r="B26" s="38" t="s">
        <v>192</v>
      </c>
      <c r="C26" s="16" t="s">
        <v>3</v>
      </c>
      <c r="D26" s="26" t="s">
        <v>202</v>
      </c>
      <c r="E26" s="26" t="s">
        <v>36</v>
      </c>
      <c r="F26" s="26" t="s">
        <v>25</v>
      </c>
      <c r="G26" s="26" t="s">
        <v>196</v>
      </c>
      <c r="H26" s="26" t="s">
        <v>64</v>
      </c>
      <c r="I26" s="26"/>
      <c r="J26" s="73">
        <v>1000</v>
      </c>
    </row>
    <row r="27" spans="1:10" ht="29.25" customHeight="1">
      <c r="A27" s="126"/>
      <c r="B27" s="38" t="s">
        <v>60</v>
      </c>
      <c r="C27" s="16" t="s">
        <v>3</v>
      </c>
      <c r="D27" s="26" t="s">
        <v>202</v>
      </c>
      <c r="E27" s="26" t="s">
        <v>36</v>
      </c>
      <c r="F27" s="26" t="s">
        <v>25</v>
      </c>
      <c r="G27" s="26" t="s">
        <v>196</v>
      </c>
      <c r="H27" s="26" t="s">
        <v>65</v>
      </c>
      <c r="I27" s="26"/>
      <c r="J27" s="73">
        <v>2.5</v>
      </c>
    </row>
    <row r="28" spans="1:10" ht="25.5" customHeight="1">
      <c r="A28" s="126"/>
      <c r="B28" s="38" t="s">
        <v>193</v>
      </c>
      <c r="C28" s="16" t="s">
        <v>3</v>
      </c>
      <c r="D28" s="26" t="s">
        <v>202</v>
      </c>
      <c r="E28" s="26" t="s">
        <v>36</v>
      </c>
      <c r="F28" s="26" t="s">
        <v>25</v>
      </c>
      <c r="G28" s="26" t="s">
        <v>196</v>
      </c>
      <c r="H28" s="26" t="s">
        <v>66</v>
      </c>
      <c r="I28" s="26"/>
      <c r="J28" s="73">
        <v>0</v>
      </c>
    </row>
    <row r="29" spans="1:10" ht="25.5" customHeight="1">
      <c r="A29" s="126"/>
      <c r="B29" s="38" t="s">
        <v>248</v>
      </c>
      <c r="C29" s="16"/>
      <c r="D29" s="26" t="s">
        <v>202</v>
      </c>
      <c r="E29" s="26" t="s">
        <v>36</v>
      </c>
      <c r="F29" s="26" t="s">
        <v>25</v>
      </c>
      <c r="G29" s="26" t="s">
        <v>196</v>
      </c>
      <c r="H29" s="26" t="s">
        <v>249</v>
      </c>
      <c r="I29" s="26"/>
      <c r="J29" s="73">
        <v>1</v>
      </c>
    </row>
    <row r="30" spans="1:10" ht="18" customHeight="1">
      <c r="A30" s="126"/>
      <c r="B30" s="37" t="s">
        <v>176</v>
      </c>
      <c r="C30" s="16"/>
      <c r="D30" s="26"/>
      <c r="E30" s="26"/>
      <c r="F30" s="26"/>
      <c r="G30" s="26"/>
      <c r="H30" s="26"/>
      <c r="I30" s="26"/>
      <c r="J30" s="72">
        <f>J31</f>
        <v>813.66</v>
      </c>
    </row>
    <row r="31" spans="1:10" ht="26.25" customHeight="1">
      <c r="A31" s="126"/>
      <c r="B31" s="37" t="s">
        <v>188</v>
      </c>
      <c r="C31" s="16"/>
      <c r="D31" s="26" t="s">
        <v>202</v>
      </c>
      <c r="E31" s="26" t="s">
        <v>36</v>
      </c>
      <c r="F31" s="26" t="s">
        <v>25</v>
      </c>
      <c r="G31" s="26" t="s">
        <v>199</v>
      </c>
      <c r="H31" s="26"/>
      <c r="I31" s="26"/>
      <c r="J31" s="73">
        <f>J32</f>
        <v>813.66</v>
      </c>
    </row>
    <row r="32" spans="1:10" ht="25.5" customHeight="1">
      <c r="A32" s="126"/>
      <c r="B32" s="38" t="s">
        <v>194</v>
      </c>
      <c r="C32" s="12" t="s">
        <v>3</v>
      </c>
      <c r="D32" s="26" t="s">
        <v>202</v>
      </c>
      <c r="E32" s="26" t="s">
        <v>36</v>
      </c>
      <c r="F32" s="26" t="s">
        <v>25</v>
      </c>
      <c r="G32" s="26" t="s">
        <v>199</v>
      </c>
      <c r="H32" s="26"/>
      <c r="I32" s="26"/>
      <c r="J32" s="73">
        <f>J33+J34+J35+J36+J37+J38+J39+J40</f>
        <v>813.66</v>
      </c>
    </row>
    <row r="33" spans="1:10" ht="25.5" customHeight="1">
      <c r="A33" s="126"/>
      <c r="B33" s="38" t="s">
        <v>189</v>
      </c>
      <c r="C33" s="14" t="s">
        <v>3</v>
      </c>
      <c r="D33" s="26" t="s">
        <v>202</v>
      </c>
      <c r="E33" s="26" t="s">
        <v>36</v>
      </c>
      <c r="F33" s="26" t="s">
        <v>25</v>
      </c>
      <c r="G33" s="26" t="s">
        <v>200</v>
      </c>
      <c r="H33" s="26" t="s">
        <v>96</v>
      </c>
      <c r="I33" s="26"/>
      <c r="J33" s="73">
        <v>166.1</v>
      </c>
    </row>
    <row r="34" spans="1:10" ht="25.5" customHeight="1">
      <c r="A34" s="126"/>
      <c r="B34" s="38" t="s">
        <v>189</v>
      </c>
      <c r="C34" s="12" t="s">
        <v>3</v>
      </c>
      <c r="D34" s="26" t="s">
        <v>202</v>
      </c>
      <c r="E34" s="26" t="s">
        <v>36</v>
      </c>
      <c r="F34" s="26" t="s">
        <v>25</v>
      </c>
      <c r="G34" s="26" t="s">
        <v>201</v>
      </c>
      <c r="H34" s="26" t="s">
        <v>96</v>
      </c>
      <c r="I34" s="26"/>
      <c r="J34" s="73">
        <v>265.79</v>
      </c>
    </row>
    <row r="35" spans="1:10" ht="25.5" customHeight="1">
      <c r="A35" s="126"/>
      <c r="B35" s="38" t="s">
        <v>189</v>
      </c>
      <c r="C35" s="12" t="s">
        <v>3</v>
      </c>
      <c r="D35" s="26" t="s">
        <v>202</v>
      </c>
      <c r="E35" s="26" t="s">
        <v>36</v>
      </c>
      <c r="F35" s="26" t="s">
        <v>25</v>
      </c>
      <c r="G35" s="26" t="s">
        <v>199</v>
      </c>
      <c r="H35" s="26" t="s">
        <v>96</v>
      </c>
      <c r="I35" s="26"/>
      <c r="J35" s="73">
        <v>132</v>
      </c>
    </row>
    <row r="36" spans="1:10" ht="31.5" customHeight="1">
      <c r="A36" s="126"/>
      <c r="B36" s="38" t="s">
        <v>190</v>
      </c>
      <c r="C36" s="12" t="s">
        <v>3</v>
      </c>
      <c r="D36" s="26" t="s">
        <v>202</v>
      </c>
      <c r="E36" s="26" t="s">
        <v>36</v>
      </c>
      <c r="F36" s="26" t="s">
        <v>25</v>
      </c>
      <c r="G36" s="26" t="s">
        <v>199</v>
      </c>
      <c r="H36" s="26" t="s">
        <v>97</v>
      </c>
      <c r="I36" s="26"/>
      <c r="J36" s="73">
        <v>30</v>
      </c>
    </row>
    <row r="37" spans="1:10" ht="40.5" customHeight="1">
      <c r="A37" s="126"/>
      <c r="B37" s="38" t="s">
        <v>191</v>
      </c>
      <c r="C37" s="12" t="s">
        <v>3</v>
      </c>
      <c r="D37" s="26" t="s">
        <v>202</v>
      </c>
      <c r="E37" s="26" t="s">
        <v>36</v>
      </c>
      <c r="F37" s="26" t="s">
        <v>25</v>
      </c>
      <c r="G37" s="26" t="s">
        <v>200</v>
      </c>
      <c r="H37" s="26" t="s">
        <v>203</v>
      </c>
      <c r="I37" s="26"/>
      <c r="J37" s="73">
        <v>60.53</v>
      </c>
    </row>
    <row r="38" spans="1:10" ht="38.25">
      <c r="A38" s="126"/>
      <c r="B38" s="38" t="s">
        <v>191</v>
      </c>
      <c r="C38" s="12" t="s">
        <v>3</v>
      </c>
      <c r="D38" s="26" t="s">
        <v>202</v>
      </c>
      <c r="E38" s="26" t="s">
        <v>36</v>
      </c>
      <c r="F38" s="26" t="s">
        <v>25</v>
      </c>
      <c r="G38" s="26" t="s">
        <v>201</v>
      </c>
      <c r="H38" s="26" t="s">
        <v>203</v>
      </c>
      <c r="I38" s="26"/>
      <c r="J38" s="73">
        <v>98.6</v>
      </c>
    </row>
    <row r="39" spans="1:10" ht="44.25" customHeight="1">
      <c r="A39" s="126"/>
      <c r="B39" s="38" t="s">
        <v>191</v>
      </c>
      <c r="C39" s="11" t="s">
        <v>3</v>
      </c>
      <c r="D39" s="26" t="s">
        <v>202</v>
      </c>
      <c r="E39" s="26" t="s">
        <v>36</v>
      </c>
      <c r="F39" s="26" t="s">
        <v>25</v>
      </c>
      <c r="G39" s="26" t="s">
        <v>199</v>
      </c>
      <c r="H39" s="26" t="s">
        <v>203</v>
      </c>
      <c r="I39" s="26"/>
      <c r="J39" s="73">
        <v>50.64</v>
      </c>
    </row>
    <row r="40" spans="1:10" ht="44.25" customHeight="1">
      <c r="A40" s="126"/>
      <c r="B40" s="38" t="s">
        <v>192</v>
      </c>
      <c r="C40" s="12" t="s">
        <v>3</v>
      </c>
      <c r="D40" s="26" t="s">
        <v>202</v>
      </c>
      <c r="E40" s="26" t="s">
        <v>36</v>
      </c>
      <c r="F40" s="26" t="s">
        <v>25</v>
      </c>
      <c r="G40" s="26" t="s">
        <v>199</v>
      </c>
      <c r="H40" s="26" t="s">
        <v>64</v>
      </c>
      <c r="I40" s="26"/>
      <c r="J40" s="73">
        <v>10</v>
      </c>
    </row>
    <row r="41" spans="1:10" ht="17.25" customHeight="1">
      <c r="A41" s="126"/>
      <c r="B41" s="37" t="s">
        <v>207</v>
      </c>
      <c r="C41" s="12"/>
      <c r="D41" s="26"/>
      <c r="E41" s="26"/>
      <c r="F41" s="26"/>
      <c r="G41" s="26"/>
      <c r="H41" s="26"/>
      <c r="I41" s="26"/>
      <c r="J41" s="73"/>
    </row>
    <row r="42" spans="1:10" ht="24.75" customHeight="1">
      <c r="A42" s="126"/>
      <c r="B42" s="38" t="s">
        <v>15</v>
      </c>
      <c r="C42" s="12" t="s">
        <v>3</v>
      </c>
      <c r="D42" s="26" t="s">
        <v>202</v>
      </c>
      <c r="E42" s="26" t="s">
        <v>37</v>
      </c>
      <c r="F42" s="26" t="s">
        <v>32</v>
      </c>
      <c r="G42" s="26" t="s">
        <v>206</v>
      </c>
      <c r="H42" s="26"/>
      <c r="I42" s="26"/>
      <c r="J42" s="61">
        <f>J43</f>
        <v>100</v>
      </c>
    </row>
    <row r="43" spans="1:10" ht="28.5" customHeight="1">
      <c r="A43" s="126"/>
      <c r="B43" s="37" t="s">
        <v>204</v>
      </c>
      <c r="C43" s="12" t="s">
        <v>3</v>
      </c>
      <c r="D43" s="26" t="s">
        <v>202</v>
      </c>
      <c r="E43" s="26" t="s">
        <v>37</v>
      </c>
      <c r="F43" s="26" t="s">
        <v>32</v>
      </c>
      <c r="G43" s="26" t="s">
        <v>206</v>
      </c>
      <c r="H43" s="26" t="s">
        <v>185</v>
      </c>
      <c r="I43" s="26"/>
      <c r="J43" s="72">
        <f>J44</f>
        <v>100</v>
      </c>
    </row>
    <row r="44" spans="1:10" ht="25.5">
      <c r="A44" s="126"/>
      <c r="B44" s="47" t="s">
        <v>205</v>
      </c>
      <c r="C44" s="12" t="s">
        <v>3</v>
      </c>
      <c r="D44" s="26" t="s">
        <v>202</v>
      </c>
      <c r="E44" s="26" t="s">
        <v>37</v>
      </c>
      <c r="F44" s="26" t="s">
        <v>32</v>
      </c>
      <c r="G44" s="26" t="s">
        <v>206</v>
      </c>
      <c r="H44" s="26" t="s">
        <v>185</v>
      </c>
      <c r="I44" s="26"/>
      <c r="J44" s="73">
        <v>100</v>
      </c>
    </row>
    <row r="45" spans="1:10" ht="19.5" customHeight="1">
      <c r="A45" s="127"/>
      <c r="B45" s="37" t="s">
        <v>207</v>
      </c>
      <c r="C45" s="12" t="s">
        <v>3</v>
      </c>
      <c r="D45" s="26"/>
      <c r="E45" s="26"/>
      <c r="F45" s="26"/>
      <c r="G45" s="26"/>
      <c r="H45" s="26"/>
      <c r="I45" s="26"/>
      <c r="J45" s="72"/>
    </row>
    <row r="46" spans="1:10" ht="19.5" customHeight="1">
      <c r="A46" s="125"/>
      <c r="B46" s="37" t="s">
        <v>8</v>
      </c>
      <c r="C46" s="12" t="s">
        <v>3</v>
      </c>
      <c r="D46" s="26"/>
      <c r="E46" s="26"/>
      <c r="F46" s="43"/>
      <c r="G46" s="43"/>
      <c r="H46" s="26"/>
      <c r="I46" s="26"/>
      <c r="J46" s="72">
        <f>J47</f>
        <v>1631.32</v>
      </c>
    </row>
    <row r="47" spans="1:10" ht="16.5" customHeight="1">
      <c r="A47" s="126"/>
      <c r="B47" s="74" t="s">
        <v>208</v>
      </c>
      <c r="C47" s="12" t="s">
        <v>3</v>
      </c>
      <c r="D47" s="26"/>
      <c r="E47" s="26"/>
      <c r="F47" s="26"/>
      <c r="G47" s="26"/>
      <c r="H47" s="26"/>
      <c r="I47" s="26"/>
      <c r="J47" s="72">
        <f>J48+J51</f>
        <v>1631.32</v>
      </c>
    </row>
    <row r="48" spans="1:10" ht="39.75" customHeight="1">
      <c r="A48" s="126"/>
      <c r="B48" s="37" t="s">
        <v>209</v>
      </c>
      <c r="C48" s="12" t="s">
        <v>3</v>
      </c>
      <c r="D48" s="26" t="s">
        <v>177</v>
      </c>
      <c r="E48" s="26" t="s">
        <v>25</v>
      </c>
      <c r="F48" s="26" t="s">
        <v>27</v>
      </c>
      <c r="G48" s="26" t="s">
        <v>214</v>
      </c>
      <c r="H48" s="26"/>
      <c r="I48" s="26"/>
      <c r="J48" s="72">
        <f>J49+J50</f>
        <v>1151.03</v>
      </c>
    </row>
    <row r="49" spans="1:10" ht="28.5" customHeight="1">
      <c r="A49" s="126"/>
      <c r="B49" s="86" t="s">
        <v>210</v>
      </c>
      <c r="C49" s="12" t="s">
        <v>3</v>
      </c>
      <c r="D49" s="26" t="s">
        <v>177</v>
      </c>
      <c r="E49" s="26" t="s">
        <v>25</v>
      </c>
      <c r="F49" s="26" t="s">
        <v>27</v>
      </c>
      <c r="G49" s="26" t="s">
        <v>214</v>
      </c>
      <c r="H49" s="26" t="s">
        <v>58</v>
      </c>
      <c r="I49" s="26"/>
      <c r="J49" s="73">
        <v>894</v>
      </c>
    </row>
    <row r="50" spans="1:10" ht="57" customHeight="1">
      <c r="A50" s="126"/>
      <c r="B50" s="38" t="s">
        <v>211</v>
      </c>
      <c r="C50" s="12" t="s">
        <v>3</v>
      </c>
      <c r="D50" s="26" t="s">
        <v>177</v>
      </c>
      <c r="E50" s="26" t="s">
        <v>25</v>
      </c>
      <c r="F50" s="26" t="s">
        <v>27</v>
      </c>
      <c r="G50" s="26" t="s">
        <v>214</v>
      </c>
      <c r="H50" s="26" t="s">
        <v>216</v>
      </c>
      <c r="I50" s="26"/>
      <c r="J50" s="73">
        <v>257.03</v>
      </c>
    </row>
    <row r="51" spans="1:10" ht="40.5" customHeight="1">
      <c r="A51" s="126"/>
      <c r="B51" s="37" t="s">
        <v>212</v>
      </c>
      <c r="C51" s="12" t="s">
        <v>3</v>
      </c>
      <c r="D51" s="26" t="s">
        <v>177</v>
      </c>
      <c r="E51" s="26" t="s">
        <v>25</v>
      </c>
      <c r="F51" s="26" t="s">
        <v>28</v>
      </c>
      <c r="G51" s="26" t="s">
        <v>215</v>
      </c>
      <c r="H51" s="75"/>
      <c r="I51" s="26"/>
      <c r="J51" s="76">
        <f>J52+J53+J54+J55+J56+J57</f>
        <v>480.29</v>
      </c>
    </row>
    <row r="52" spans="1:10" ht="32.25" customHeight="1">
      <c r="A52" s="126"/>
      <c r="B52" s="38" t="s">
        <v>210</v>
      </c>
      <c r="C52" s="12" t="s">
        <v>3</v>
      </c>
      <c r="D52" s="26" t="s">
        <v>177</v>
      </c>
      <c r="E52" s="26" t="s">
        <v>25</v>
      </c>
      <c r="F52" s="26" t="s">
        <v>28</v>
      </c>
      <c r="G52" s="26" t="s">
        <v>215</v>
      </c>
      <c r="H52" s="26" t="s">
        <v>58</v>
      </c>
      <c r="I52" s="26"/>
      <c r="J52" s="73">
        <v>375</v>
      </c>
    </row>
    <row r="53" spans="1:10" ht="49.5" customHeight="1">
      <c r="A53" s="126"/>
      <c r="B53" s="38" t="s">
        <v>167</v>
      </c>
      <c r="C53" s="12" t="s">
        <v>3</v>
      </c>
      <c r="D53" s="26" t="s">
        <v>177</v>
      </c>
      <c r="E53" s="26" t="s">
        <v>25</v>
      </c>
      <c r="F53" s="26" t="s">
        <v>28</v>
      </c>
      <c r="G53" s="26" t="s">
        <v>215</v>
      </c>
      <c r="H53" s="26" t="s">
        <v>62</v>
      </c>
      <c r="I53" s="26"/>
      <c r="J53" s="73">
        <v>0</v>
      </c>
    </row>
    <row r="54" spans="1:10" ht="55.5" customHeight="1">
      <c r="A54" s="126"/>
      <c r="B54" s="38" t="s">
        <v>211</v>
      </c>
      <c r="C54" s="12" t="s">
        <v>3</v>
      </c>
      <c r="D54" s="26" t="s">
        <v>177</v>
      </c>
      <c r="E54" s="26" t="s">
        <v>25</v>
      </c>
      <c r="F54" s="26" t="s">
        <v>28</v>
      </c>
      <c r="G54" s="26" t="s">
        <v>215</v>
      </c>
      <c r="H54" s="26" t="s">
        <v>216</v>
      </c>
      <c r="I54" s="26"/>
      <c r="J54" s="73">
        <v>93.25</v>
      </c>
    </row>
    <row r="55" spans="1:10" ht="39.75" customHeight="1">
      <c r="A55" s="126"/>
      <c r="B55" s="38" t="s">
        <v>195</v>
      </c>
      <c r="C55" s="12" t="s">
        <v>3</v>
      </c>
      <c r="D55" s="26" t="s">
        <v>177</v>
      </c>
      <c r="E55" s="26" t="s">
        <v>25</v>
      </c>
      <c r="F55" s="26" t="s">
        <v>28</v>
      </c>
      <c r="G55" s="26" t="s">
        <v>215</v>
      </c>
      <c r="H55" s="26" t="s">
        <v>64</v>
      </c>
      <c r="I55" s="26"/>
      <c r="J55" s="73">
        <v>0</v>
      </c>
    </row>
    <row r="56" spans="1:10" ht="28.5" customHeight="1">
      <c r="A56" s="126"/>
      <c r="B56" s="38" t="s">
        <v>213</v>
      </c>
      <c r="C56" s="12" t="s">
        <v>3</v>
      </c>
      <c r="D56" s="26" t="s">
        <v>177</v>
      </c>
      <c r="E56" s="26" t="s">
        <v>25</v>
      </c>
      <c r="F56" s="26" t="s">
        <v>28</v>
      </c>
      <c r="G56" s="26" t="s">
        <v>215</v>
      </c>
      <c r="H56" s="26" t="s">
        <v>66</v>
      </c>
      <c r="I56" s="26"/>
      <c r="J56" s="73">
        <v>10.54</v>
      </c>
    </row>
    <row r="57" spans="1:10" ht="28.5" customHeight="1">
      <c r="A57" s="126"/>
      <c r="B57" s="38" t="s">
        <v>248</v>
      </c>
      <c r="C57" s="12" t="s">
        <v>3</v>
      </c>
      <c r="D57" s="26" t="s">
        <v>177</v>
      </c>
      <c r="E57" s="26" t="s">
        <v>25</v>
      </c>
      <c r="F57" s="26" t="s">
        <v>28</v>
      </c>
      <c r="G57" s="26" t="s">
        <v>215</v>
      </c>
      <c r="H57" s="26" t="s">
        <v>249</v>
      </c>
      <c r="I57" s="26"/>
      <c r="J57" s="73">
        <v>1.5</v>
      </c>
    </row>
    <row r="58" spans="1:10" ht="28.5" customHeight="1">
      <c r="A58" s="126"/>
      <c r="B58" s="37" t="s">
        <v>10</v>
      </c>
      <c r="C58" s="12" t="s">
        <v>3</v>
      </c>
      <c r="D58" s="26" t="s">
        <v>177</v>
      </c>
      <c r="E58" s="26" t="s">
        <v>25</v>
      </c>
      <c r="F58" s="26" t="s">
        <v>30</v>
      </c>
      <c r="G58" s="26" t="s">
        <v>218</v>
      </c>
      <c r="H58" s="26"/>
      <c r="I58" s="26"/>
      <c r="J58" s="72">
        <f>J59+J60+J61+J62</f>
        <v>4515.969999999999</v>
      </c>
    </row>
    <row r="59" spans="1:10" ht="91.5" customHeight="1">
      <c r="A59" s="126"/>
      <c r="B59" s="37" t="s">
        <v>217</v>
      </c>
      <c r="C59" s="12" t="s">
        <v>3</v>
      </c>
      <c r="D59" s="26" t="s">
        <v>177</v>
      </c>
      <c r="E59" s="26" t="s">
        <v>25</v>
      </c>
      <c r="F59" s="26" t="s">
        <v>30</v>
      </c>
      <c r="G59" s="26" t="s">
        <v>218</v>
      </c>
      <c r="H59" s="26" t="s">
        <v>149</v>
      </c>
      <c r="I59" s="26"/>
      <c r="J59" s="72">
        <v>0</v>
      </c>
    </row>
    <row r="60" spans="1:10" ht="91.5" customHeight="1">
      <c r="A60" s="126"/>
      <c r="B60" s="37" t="s">
        <v>217</v>
      </c>
      <c r="C60" s="12" t="s">
        <v>3</v>
      </c>
      <c r="D60" s="26" t="s">
        <v>177</v>
      </c>
      <c r="E60" s="26" t="s">
        <v>25</v>
      </c>
      <c r="F60" s="26" t="s">
        <v>30</v>
      </c>
      <c r="G60" s="26" t="s">
        <v>218</v>
      </c>
      <c r="H60" s="26" t="s">
        <v>149</v>
      </c>
      <c r="I60" s="26"/>
      <c r="J60" s="72">
        <v>300</v>
      </c>
    </row>
    <row r="61" spans="1:10" ht="91.5" customHeight="1">
      <c r="A61" s="126"/>
      <c r="B61" s="37" t="s">
        <v>217</v>
      </c>
      <c r="C61" s="12"/>
      <c r="D61" s="26" t="s">
        <v>177</v>
      </c>
      <c r="E61" s="26" t="s">
        <v>25</v>
      </c>
      <c r="F61" s="26" t="s">
        <v>30</v>
      </c>
      <c r="G61" s="26" t="s">
        <v>264</v>
      </c>
      <c r="H61" s="26" t="s">
        <v>149</v>
      </c>
      <c r="I61" s="26"/>
      <c r="J61" s="72">
        <v>455.54</v>
      </c>
    </row>
    <row r="62" spans="1:10" ht="91.5" customHeight="1">
      <c r="A62" s="126"/>
      <c r="B62" s="37" t="s">
        <v>217</v>
      </c>
      <c r="C62" s="12"/>
      <c r="D62" s="26" t="s">
        <v>177</v>
      </c>
      <c r="E62" s="26" t="s">
        <v>25</v>
      </c>
      <c r="F62" s="26" t="s">
        <v>30</v>
      </c>
      <c r="G62" s="26" t="s">
        <v>265</v>
      </c>
      <c r="H62" s="26" t="s">
        <v>149</v>
      </c>
      <c r="I62" s="26"/>
      <c r="J62" s="72">
        <v>3760.43</v>
      </c>
    </row>
    <row r="63" spans="1:10" ht="19.5" customHeight="1">
      <c r="A63" s="126"/>
      <c r="B63" s="38" t="s">
        <v>34</v>
      </c>
      <c r="C63" s="12" t="s">
        <v>3</v>
      </c>
      <c r="D63" s="71"/>
      <c r="E63" s="71"/>
      <c r="F63" s="71"/>
      <c r="G63" s="44"/>
      <c r="H63" s="71"/>
      <c r="I63" s="26"/>
      <c r="J63" s="61">
        <f>J64+J67+J71</f>
        <v>515</v>
      </c>
    </row>
    <row r="64" spans="1:10" ht="30" customHeight="1">
      <c r="A64" s="126"/>
      <c r="B64" s="37" t="s">
        <v>184</v>
      </c>
      <c r="C64" s="12" t="s">
        <v>3</v>
      </c>
      <c r="D64" s="71">
        <v>940</v>
      </c>
      <c r="E64" s="44" t="s">
        <v>35</v>
      </c>
      <c r="F64" s="44" t="s">
        <v>25</v>
      </c>
      <c r="G64" s="44" t="s">
        <v>221</v>
      </c>
      <c r="H64" s="71"/>
      <c r="I64" s="26"/>
      <c r="J64" s="61">
        <f>J65</f>
        <v>250</v>
      </c>
    </row>
    <row r="65" spans="1:10" ht="42" customHeight="1">
      <c r="A65" s="126"/>
      <c r="B65" s="38" t="s">
        <v>219</v>
      </c>
      <c r="C65" s="12" t="s">
        <v>3</v>
      </c>
      <c r="D65" s="71">
        <v>940</v>
      </c>
      <c r="E65" s="44" t="s">
        <v>35</v>
      </c>
      <c r="F65" s="44" t="s">
        <v>25</v>
      </c>
      <c r="G65" s="44" t="s">
        <v>221</v>
      </c>
      <c r="H65" s="71">
        <v>244</v>
      </c>
      <c r="I65" s="26"/>
      <c r="J65" s="77">
        <f>J66</f>
        <v>250</v>
      </c>
    </row>
    <row r="66" spans="1:10" ht="45" customHeight="1">
      <c r="A66" s="126"/>
      <c r="B66" s="38" t="s">
        <v>168</v>
      </c>
      <c r="C66" s="12" t="s">
        <v>3</v>
      </c>
      <c r="D66" s="71">
        <v>940</v>
      </c>
      <c r="E66" s="44" t="s">
        <v>35</v>
      </c>
      <c r="F66" s="44" t="s">
        <v>25</v>
      </c>
      <c r="G66" s="44" t="s">
        <v>221</v>
      </c>
      <c r="H66" s="71">
        <v>244</v>
      </c>
      <c r="I66" s="26"/>
      <c r="J66" s="77">
        <v>250</v>
      </c>
    </row>
    <row r="67" spans="1:10" ht="24.75" customHeight="1">
      <c r="A67" s="126"/>
      <c r="B67" s="37" t="s">
        <v>183</v>
      </c>
      <c r="C67" s="12" t="s">
        <v>3</v>
      </c>
      <c r="D67" s="71">
        <v>940</v>
      </c>
      <c r="E67" s="44" t="s">
        <v>35</v>
      </c>
      <c r="F67" s="44" t="s">
        <v>27</v>
      </c>
      <c r="G67" s="44" t="s">
        <v>222</v>
      </c>
      <c r="H67" s="71"/>
      <c r="I67" s="26"/>
      <c r="J67" s="61">
        <f>J69</f>
        <v>70</v>
      </c>
    </row>
    <row r="68" spans="1:10" ht="29.25" customHeight="1">
      <c r="A68" s="126"/>
      <c r="B68" s="37" t="s">
        <v>220</v>
      </c>
      <c r="C68" s="12" t="s">
        <v>3</v>
      </c>
      <c r="D68" s="71">
        <v>940</v>
      </c>
      <c r="E68" s="44" t="s">
        <v>35</v>
      </c>
      <c r="F68" s="44" t="s">
        <v>27</v>
      </c>
      <c r="G68" s="44" t="s">
        <v>222</v>
      </c>
      <c r="H68" s="71">
        <v>244</v>
      </c>
      <c r="I68" s="26"/>
      <c r="J68" s="61">
        <f>J69</f>
        <v>70</v>
      </c>
    </row>
    <row r="69" spans="1:10" ht="42.75" customHeight="1">
      <c r="A69" s="126"/>
      <c r="B69" s="38" t="s">
        <v>168</v>
      </c>
      <c r="C69" s="12" t="s">
        <v>3</v>
      </c>
      <c r="D69" s="71">
        <v>940</v>
      </c>
      <c r="E69" s="44" t="s">
        <v>35</v>
      </c>
      <c r="F69" s="44" t="s">
        <v>27</v>
      </c>
      <c r="G69" s="44" t="s">
        <v>222</v>
      </c>
      <c r="H69" s="71">
        <v>244</v>
      </c>
      <c r="I69" s="26"/>
      <c r="J69" s="77">
        <v>70</v>
      </c>
    </row>
    <row r="70" spans="1:10" ht="21.75" customHeight="1">
      <c r="A70" s="126"/>
      <c r="B70" s="37" t="s">
        <v>187</v>
      </c>
      <c r="C70" s="12"/>
      <c r="D70" s="71"/>
      <c r="E70" s="44"/>
      <c r="F70" s="44"/>
      <c r="G70" s="44"/>
      <c r="H70" s="71"/>
      <c r="I70" s="26"/>
      <c r="J70" s="77"/>
    </row>
    <row r="71" spans="1:10" ht="22.5" customHeight="1">
      <c r="A71" s="126"/>
      <c r="B71" s="37" t="s">
        <v>223</v>
      </c>
      <c r="C71" s="12" t="s">
        <v>3</v>
      </c>
      <c r="D71" s="26" t="s">
        <v>177</v>
      </c>
      <c r="E71" s="26" t="s">
        <v>35</v>
      </c>
      <c r="F71" s="26" t="s">
        <v>32</v>
      </c>
      <c r="G71" s="26" t="s">
        <v>224</v>
      </c>
      <c r="H71" s="26"/>
      <c r="I71" s="26"/>
      <c r="J71" s="72">
        <f>J72</f>
        <v>195</v>
      </c>
    </row>
    <row r="72" spans="1:10" ht="24.75" customHeight="1">
      <c r="A72" s="126"/>
      <c r="B72" s="38" t="s">
        <v>179</v>
      </c>
      <c r="C72" s="12" t="s">
        <v>3</v>
      </c>
      <c r="D72" s="26" t="s">
        <v>177</v>
      </c>
      <c r="E72" s="26" t="s">
        <v>35</v>
      </c>
      <c r="F72" s="26" t="s">
        <v>32</v>
      </c>
      <c r="G72" s="26" t="s">
        <v>224</v>
      </c>
      <c r="H72" s="26"/>
      <c r="I72" s="26"/>
      <c r="J72" s="73">
        <f>J73</f>
        <v>195</v>
      </c>
    </row>
    <row r="73" spans="1:10" ht="40.5" customHeight="1">
      <c r="A73" s="126"/>
      <c r="B73" s="38" t="s">
        <v>168</v>
      </c>
      <c r="C73" s="12" t="s">
        <v>3</v>
      </c>
      <c r="D73" s="26" t="s">
        <v>177</v>
      </c>
      <c r="E73" s="26" t="s">
        <v>35</v>
      </c>
      <c r="F73" s="26" t="s">
        <v>32</v>
      </c>
      <c r="G73" s="26" t="s">
        <v>224</v>
      </c>
      <c r="H73" s="26" t="s">
        <v>64</v>
      </c>
      <c r="I73" s="26"/>
      <c r="J73" s="73">
        <v>195</v>
      </c>
    </row>
    <row r="74" spans="1:10" ht="20.25" customHeight="1">
      <c r="A74" s="126"/>
      <c r="B74" s="37" t="s">
        <v>207</v>
      </c>
      <c r="C74" s="12"/>
      <c r="D74" s="26"/>
      <c r="E74" s="26"/>
      <c r="F74" s="26"/>
      <c r="G74" s="26"/>
      <c r="H74" s="26"/>
      <c r="I74" s="26"/>
      <c r="J74" s="73"/>
    </row>
    <row r="75" spans="1:10" ht="30.75" customHeight="1">
      <c r="A75" s="126"/>
      <c r="B75" s="38" t="s">
        <v>17</v>
      </c>
      <c r="C75" s="12" t="s">
        <v>3</v>
      </c>
      <c r="D75" s="26" t="s">
        <v>177</v>
      </c>
      <c r="E75" s="26" t="s">
        <v>38</v>
      </c>
      <c r="F75" s="26" t="s">
        <v>25</v>
      </c>
      <c r="G75" s="44" t="s">
        <v>226</v>
      </c>
      <c r="H75" s="71"/>
      <c r="I75" s="26"/>
      <c r="J75" s="61">
        <f>J76</f>
        <v>4624.8</v>
      </c>
    </row>
    <row r="76" spans="1:10" ht="28.5" customHeight="1">
      <c r="A76" s="126"/>
      <c r="B76" s="37" t="s">
        <v>54</v>
      </c>
      <c r="C76" s="12" t="s">
        <v>3</v>
      </c>
      <c r="D76" s="26" t="s">
        <v>177</v>
      </c>
      <c r="E76" s="26" t="s">
        <v>38</v>
      </c>
      <c r="F76" s="26" t="s">
        <v>25</v>
      </c>
      <c r="G76" s="44" t="s">
        <v>226</v>
      </c>
      <c r="H76" s="26" t="s">
        <v>64</v>
      </c>
      <c r="I76" s="26"/>
      <c r="J76" s="73">
        <f>J77</f>
        <v>4624.8</v>
      </c>
    </row>
    <row r="77" spans="1:10" ht="41.25" customHeight="1">
      <c r="A77" s="126"/>
      <c r="B77" s="38" t="s">
        <v>168</v>
      </c>
      <c r="C77" s="16" t="s">
        <v>3</v>
      </c>
      <c r="D77" s="26" t="s">
        <v>177</v>
      </c>
      <c r="E77" s="26" t="s">
        <v>38</v>
      </c>
      <c r="F77" s="26" t="s">
        <v>25</v>
      </c>
      <c r="G77" s="44" t="s">
        <v>226</v>
      </c>
      <c r="H77" s="26" t="s">
        <v>64</v>
      </c>
      <c r="I77" s="71"/>
      <c r="J77" s="73">
        <v>4624.8</v>
      </c>
    </row>
    <row r="78" spans="1:10" ht="41.25" customHeight="1">
      <c r="A78" s="127"/>
      <c r="B78" s="37" t="s">
        <v>225</v>
      </c>
      <c r="C78" s="14" t="s">
        <v>3</v>
      </c>
      <c r="D78" s="26" t="s">
        <v>177</v>
      </c>
      <c r="E78" s="26" t="s">
        <v>84</v>
      </c>
      <c r="F78" s="26" t="s">
        <v>32</v>
      </c>
      <c r="G78" s="26" t="s">
        <v>227</v>
      </c>
      <c r="H78" s="78"/>
      <c r="I78" s="26"/>
      <c r="J78" s="61">
        <f>J79</f>
        <v>11.68</v>
      </c>
    </row>
    <row r="79" spans="1:10" ht="78.75" customHeight="1">
      <c r="A79" s="125"/>
      <c r="B79" s="38" t="s">
        <v>181</v>
      </c>
      <c r="C79" s="14" t="s">
        <v>3</v>
      </c>
      <c r="D79" s="26" t="s">
        <v>177</v>
      </c>
      <c r="E79" s="26" t="s">
        <v>84</v>
      </c>
      <c r="F79" s="26" t="s">
        <v>32</v>
      </c>
      <c r="G79" s="26" t="s">
        <v>227</v>
      </c>
      <c r="H79" s="26" t="s">
        <v>81</v>
      </c>
      <c r="I79" s="26"/>
      <c r="J79" s="73">
        <v>11.68</v>
      </c>
    </row>
    <row r="80" spans="1:10" ht="28.5" customHeight="1">
      <c r="A80" s="126"/>
      <c r="B80" s="37" t="s">
        <v>228</v>
      </c>
      <c r="C80" s="14" t="s">
        <v>3</v>
      </c>
      <c r="D80" s="26" t="s">
        <v>178</v>
      </c>
      <c r="E80" s="26" t="s">
        <v>25</v>
      </c>
      <c r="F80" s="26" t="s">
        <v>30</v>
      </c>
      <c r="G80" s="26" t="s">
        <v>235</v>
      </c>
      <c r="H80" s="26"/>
      <c r="I80" s="26"/>
      <c r="J80" s="87">
        <f>J81+J83+J84+J86+J87+J88+J82+J85</f>
        <v>3092.35</v>
      </c>
    </row>
    <row r="81" spans="1:10" ht="23.25" customHeight="1">
      <c r="A81" s="126"/>
      <c r="B81" s="38" t="s">
        <v>189</v>
      </c>
      <c r="C81" s="14"/>
      <c r="D81" s="26" t="s">
        <v>178</v>
      </c>
      <c r="E81" s="26" t="s">
        <v>25</v>
      </c>
      <c r="F81" s="26" t="s">
        <v>30</v>
      </c>
      <c r="G81" s="26" t="s">
        <v>235</v>
      </c>
      <c r="H81" s="26" t="s">
        <v>96</v>
      </c>
      <c r="I81" s="26"/>
      <c r="J81" s="73">
        <v>2034.15</v>
      </c>
    </row>
    <row r="82" spans="1:10" ht="23.25" customHeight="1">
      <c r="A82" s="126"/>
      <c r="B82" s="38" t="s">
        <v>189</v>
      </c>
      <c r="C82" s="14"/>
      <c r="D82" s="26" t="s">
        <v>178</v>
      </c>
      <c r="E82" s="26" t="s">
        <v>25</v>
      </c>
      <c r="F82" s="26" t="s">
        <v>30</v>
      </c>
      <c r="G82" s="26" t="s">
        <v>266</v>
      </c>
      <c r="H82" s="26" t="s">
        <v>96</v>
      </c>
      <c r="I82" s="26"/>
      <c r="J82" s="73">
        <v>180.62</v>
      </c>
    </row>
    <row r="83" spans="1:10" ht="51">
      <c r="A83" s="126"/>
      <c r="B83" s="38" t="s">
        <v>190</v>
      </c>
      <c r="C83" s="14"/>
      <c r="D83" s="26" t="s">
        <v>178</v>
      </c>
      <c r="E83" s="26" t="s">
        <v>25</v>
      </c>
      <c r="F83" s="26" t="s">
        <v>30</v>
      </c>
      <c r="G83" s="26" t="s">
        <v>235</v>
      </c>
      <c r="H83" s="26" t="s">
        <v>97</v>
      </c>
      <c r="I83" s="26"/>
      <c r="J83" s="73">
        <v>11.21</v>
      </c>
    </row>
    <row r="84" spans="1:10" ht="42.75" customHeight="1">
      <c r="A84" s="126"/>
      <c r="B84" s="38" t="s">
        <v>191</v>
      </c>
      <c r="C84" s="14"/>
      <c r="D84" s="26" t="s">
        <v>178</v>
      </c>
      <c r="E84" s="26" t="s">
        <v>25</v>
      </c>
      <c r="F84" s="26" t="s">
        <v>30</v>
      </c>
      <c r="G84" s="26" t="s">
        <v>235</v>
      </c>
      <c r="H84" s="26" t="s">
        <v>203</v>
      </c>
      <c r="I84" s="26"/>
      <c r="J84" s="73">
        <v>419</v>
      </c>
    </row>
    <row r="85" spans="1:10" ht="42.75" customHeight="1">
      <c r="A85" s="126"/>
      <c r="B85" s="38" t="s">
        <v>191</v>
      </c>
      <c r="C85" s="14"/>
      <c r="D85" s="26" t="s">
        <v>178</v>
      </c>
      <c r="E85" s="26" t="s">
        <v>25</v>
      </c>
      <c r="F85" s="26" t="s">
        <v>30</v>
      </c>
      <c r="G85" s="26" t="s">
        <v>266</v>
      </c>
      <c r="H85" s="26" t="s">
        <v>203</v>
      </c>
      <c r="I85" s="26"/>
      <c r="J85" s="73">
        <v>52.37</v>
      </c>
    </row>
    <row r="86" spans="1:10" ht="29.25" customHeight="1">
      <c r="A86" s="126"/>
      <c r="B86" s="38" t="s">
        <v>59</v>
      </c>
      <c r="C86" s="16" t="s">
        <v>3</v>
      </c>
      <c r="D86" s="26" t="s">
        <v>178</v>
      </c>
      <c r="E86" s="26" t="s">
        <v>25</v>
      </c>
      <c r="F86" s="26" t="s">
        <v>30</v>
      </c>
      <c r="G86" s="26" t="s">
        <v>235</v>
      </c>
      <c r="H86" s="26" t="s">
        <v>63</v>
      </c>
      <c r="I86" s="71"/>
      <c r="J86" s="73">
        <v>135</v>
      </c>
    </row>
    <row r="87" spans="1:10" ht="41.25" customHeight="1">
      <c r="A87" s="126"/>
      <c r="B87" s="38" t="s">
        <v>168</v>
      </c>
      <c r="C87" s="79"/>
      <c r="D87" s="26" t="s">
        <v>178</v>
      </c>
      <c r="E87" s="26" t="s">
        <v>25</v>
      </c>
      <c r="F87" s="26" t="s">
        <v>30</v>
      </c>
      <c r="G87" s="26" t="s">
        <v>235</v>
      </c>
      <c r="H87" s="26" t="s">
        <v>64</v>
      </c>
      <c r="I87" s="71"/>
      <c r="J87" s="73">
        <v>250</v>
      </c>
    </row>
    <row r="88" spans="1:10" ht="27.75" customHeight="1">
      <c r="A88" s="126"/>
      <c r="B88" s="38" t="s">
        <v>213</v>
      </c>
      <c r="C88" s="16"/>
      <c r="D88" s="26" t="s">
        <v>178</v>
      </c>
      <c r="E88" s="26" t="s">
        <v>25</v>
      </c>
      <c r="F88" s="26" t="s">
        <v>30</v>
      </c>
      <c r="G88" s="26" t="s">
        <v>235</v>
      </c>
      <c r="H88" s="26" t="s">
        <v>66</v>
      </c>
      <c r="I88" s="71"/>
      <c r="J88" s="73">
        <v>10</v>
      </c>
    </row>
    <row r="89" spans="1:10" ht="17.25" customHeight="1">
      <c r="A89" s="126"/>
      <c r="B89" s="41" t="s">
        <v>31</v>
      </c>
      <c r="C89" s="79"/>
      <c r="D89" s="80"/>
      <c r="E89" s="80"/>
      <c r="F89" s="80"/>
      <c r="G89" s="80"/>
      <c r="H89" s="80"/>
      <c r="I89" s="78"/>
      <c r="J89" s="87">
        <f>J90</f>
        <v>346.2</v>
      </c>
    </row>
    <row r="90" spans="1:10" ht="27.75" customHeight="1">
      <c r="A90" s="126"/>
      <c r="B90" s="40" t="s">
        <v>11</v>
      </c>
      <c r="C90" s="79"/>
      <c r="D90" s="26" t="s">
        <v>178</v>
      </c>
      <c r="E90" s="26" t="s">
        <v>27</v>
      </c>
      <c r="F90" s="26" t="s">
        <v>32</v>
      </c>
      <c r="G90" s="26" t="s">
        <v>236</v>
      </c>
      <c r="H90" s="26"/>
      <c r="I90" s="71"/>
      <c r="J90" s="72">
        <f>J91+J92+J93+J94</f>
        <v>346.2</v>
      </c>
    </row>
    <row r="91" spans="1:10" ht="27.75" customHeight="1">
      <c r="A91" s="126"/>
      <c r="B91" s="38" t="s">
        <v>189</v>
      </c>
      <c r="C91" s="16" t="s">
        <v>3</v>
      </c>
      <c r="D91" s="26" t="s">
        <v>178</v>
      </c>
      <c r="E91" s="26" t="s">
        <v>27</v>
      </c>
      <c r="F91" s="26" t="s">
        <v>32</v>
      </c>
      <c r="G91" s="26" t="s">
        <v>236</v>
      </c>
      <c r="H91" s="26" t="s">
        <v>58</v>
      </c>
      <c r="I91" s="26"/>
      <c r="J91" s="73">
        <v>230.2</v>
      </c>
    </row>
    <row r="92" spans="1:10" ht="51.75" customHeight="1">
      <c r="A92" s="126"/>
      <c r="B92" s="38" t="s">
        <v>190</v>
      </c>
      <c r="C92" s="16" t="s">
        <v>3</v>
      </c>
      <c r="D92" s="26" t="s">
        <v>178</v>
      </c>
      <c r="E92" s="26" t="s">
        <v>27</v>
      </c>
      <c r="F92" s="26" t="s">
        <v>32</v>
      </c>
      <c r="G92" s="26" t="s">
        <v>236</v>
      </c>
      <c r="H92" s="26" t="s">
        <v>62</v>
      </c>
      <c r="I92" s="26"/>
      <c r="J92" s="73">
        <v>26</v>
      </c>
    </row>
    <row r="93" spans="1:10" ht="40.5" customHeight="1">
      <c r="A93" s="126"/>
      <c r="B93" s="38" t="s">
        <v>191</v>
      </c>
      <c r="C93" s="16"/>
      <c r="D93" s="26" t="s">
        <v>178</v>
      </c>
      <c r="E93" s="26" t="s">
        <v>27</v>
      </c>
      <c r="F93" s="26" t="s">
        <v>32</v>
      </c>
      <c r="G93" s="26" t="s">
        <v>236</v>
      </c>
      <c r="H93" s="26" t="s">
        <v>216</v>
      </c>
      <c r="I93" s="26"/>
      <c r="J93" s="73">
        <v>80</v>
      </c>
    </row>
    <row r="94" spans="1:10" ht="25.5">
      <c r="A94" s="126"/>
      <c r="B94" s="38" t="s">
        <v>229</v>
      </c>
      <c r="C94" s="16" t="s">
        <v>3</v>
      </c>
      <c r="D94" s="26" t="s">
        <v>178</v>
      </c>
      <c r="E94" s="26" t="s">
        <v>27</v>
      </c>
      <c r="F94" s="26" t="s">
        <v>32</v>
      </c>
      <c r="G94" s="26" t="s">
        <v>236</v>
      </c>
      <c r="H94" s="26" t="s">
        <v>64</v>
      </c>
      <c r="I94" s="26"/>
      <c r="J94" s="73">
        <v>10</v>
      </c>
    </row>
    <row r="95" spans="1:10" ht="25.5">
      <c r="A95" s="126"/>
      <c r="B95" s="38" t="s">
        <v>12</v>
      </c>
      <c r="C95" s="70" t="s">
        <v>3</v>
      </c>
      <c r="D95" s="71"/>
      <c r="E95" s="71"/>
      <c r="F95" s="71"/>
      <c r="G95" s="71"/>
      <c r="H95" s="71"/>
      <c r="I95" s="71"/>
      <c r="J95" s="88">
        <f>J96</f>
        <v>80</v>
      </c>
    </row>
    <row r="96" spans="1:10" ht="41.25" customHeight="1">
      <c r="A96" s="126"/>
      <c r="B96" s="37" t="s">
        <v>72</v>
      </c>
      <c r="C96" s="16" t="s">
        <v>3</v>
      </c>
      <c r="D96" s="26" t="s">
        <v>178</v>
      </c>
      <c r="E96" s="26" t="s">
        <v>32</v>
      </c>
      <c r="F96" s="26" t="s">
        <v>33</v>
      </c>
      <c r="G96" s="71" t="s">
        <v>237</v>
      </c>
      <c r="H96" s="26"/>
      <c r="I96" s="26"/>
      <c r="J96" s="72">
        <f>J97</f>
        <v>80</v>
      </c>
    </row>
    <row r="97" spans="1:10" ht="38.25" customHeight="1">
      <c r="A97" s="126"/>
      <c r="B97" s="38" t="s">
        <v>230</v>
      </c>
      <c r="C97" s="16" t="s">
        <v>3</v>
      </c>
      <c r="D97" s="26" t="s">
        <v>178</v>
      </c>
      <c r="E97" s="26" t="s">
        <v>32</v>
      </c>
      <c r="F97" s="26" t="s">
        <v>33</v>
      </c>
      <c r="G97" s="71" t="s">
        <v>237</v>
      </c>
      <c r="H97" s="26" t="s">
        <v>64</v>
      </c>
      <c r="I97" s="26"/>
      <c r="J97" s="73">
        <f>J98</f>
        <v>80</v>
      </c>
    </row>
    <row r="98" spans="1:10" ht="42" customHeight="1">
      <c r="A98" s="126"/>
      <c r="B98" s="38" t="s">
        <v>168</v>
      </c>
      <c r="C98" s="16"/>
      <c r="D98" s="26" t="s">
        <v>178</v>
      </c>
      <c r="E98" s="26" t="s">
        <v>32</v>
      </c>
      <c r="F98" s="26" t="s">
        <v>33</v>
      </c>
      <c r="G98" s="71" t="s">
        <v>237</v>
      </c>
      <c r="H98" s="26" t="s">
        <v>64</v>
      </c>
      <c r="I98" s="26"/>
      <c r="J98" s="73">
        <v>80</v>
      </c>
    </row>
    <row r="99" spans="1:10" ht="18.75" customHeight="1">
      <c r="A99" s="126"/>
      <c r="B99" s="38" t="s">
        <v>47</v>
      </c>
      <c r="C99" s="70" t="s">
        <v>3</v>
      </c>
      <c r="D99" s="71"/>
      <c r="E99" s="44"/>
      <c r="F99" s="71"/>
      <c r="G99" s="44"/>
      <c r="H99" s="71"/>
      <c r="I99" s="71"/>
      <c r="J99" s="88">
        <f>J100+J105</f>
        <v>464.4</v>
      </c>
    </row>
    <row r="100" spans="1:10" ht="16.5" customHeight="1">
      <c r="A100" s="126"/>
      <c r="B100" s="37" t="s">
        <v>49</v>
      </c>
      <c r="C100" s="16" t="s">
        <v>3</v>
      </c>
      <c r="D100" s="26" t="s">
        <v>178</v>
      </c>
      <c r="E100" s="44" t="s">
        <v>28</v>
      </c>
      <c r="F100" s="26" t="s">
        <v>33</v>
      </c>
      <c r="G100" s="44" t="s">
        <v>238</v>
      </c>
      <c r="H100" s="71"/>
      <c r="I100" s="26"/>
      <c r="J100" s="88">
        <f>J101+J103</f>
        <v>439.4</v>
      </c>
    </row>
    <row r="101" spans="1:10" ht="16.5" customHeight="1">
      <c r="A101" s="126"/>
      <c r="B101" s="38" t="s">
        <v>231</v>
      </c>
      <c r="C101" s="16"/>
      <c r="D101" s="26" t="s">
        <v>178</v>
      </c>
      <c r="E101" s="44" t="s">
        <v>28</v>
      </c>
      <c r="F101" s="26" t="s">
        <v>33</v>
      </c>
      <c r="G101" s="44" t="s">
        <v>238</v>
      </c>
      <c r="H101" s="26" t="s">
        <v>64</v>
      </c>
      <c r="I101" s="26"/>
      <c r="J101" s="73">
        <f>J102</f>
        <v>439.4</v>
      </c>
    </row>
    <row r="102" spans="1:10" ht="36.75" customHeight="1">
      <c r="A102" s="126"/>
      <c r="B102" s="38" t="s">
        <v>168</v>
      </c>
      <c r="C102" s="16" t="s">
        <v>3</v>
      </c>
      <c r="D102" s="26" t="s">
        <v>178</v>
      </c>
      <c r="E102" s="44" t="s">
        <v>28</v>
      </c>
      <c r="F102" s="26" t="s">
        <v>33</v>
      </c>
      <c r="G102" s="44" t="s">
        <v>238</v>
      </c>
      <c r="H102" s="26" t="s">
        <v>64</v>
      </c>
      <c r="I102" s="26"/>
      <c r="J102" s="73">
        <v>439.4</v>
      </c>
    </row>
    <row r="103" spans="1:10" ht="27" customHeight="1">
      <c r="A103" s="126"/>
      <c r="B103" s="38" t="s">
        <v>232</v>
      </c>
      <c r="C103" s="16" t="s">
        <v>3</v>
      </c>
      <c r="D103" s="26"/>
      <c r="E103" s="44"/>
      <c r="F103" s="26"/>
      <c r="G103" s="44" t="s">
        <v>238</v>
      </c>
      <c r="H103" s="26"/>
      <c r="I103" s="71"/>
      <c r="J103" s="72">
        <v>0</v>
      </c>
    </row>
    <row r="104" spans="1:10" ht="43.5" customHeight="1">
      <c r="A104" s="126"/>
      <c r="B104" s="38" t="s">
        <v>168</v>
      </c>
      <c r="C104" s="16" t="s">
        <v>3</v>
      </c>
      <c r="D104" s="26" t="s">
        <v>178</v>
      </c>
      <c r="E104" s="44" t="s">
        <v>28</v>
      </c>
      <c r="F104" s="26" t="s">
        <v>33</v>
      </c>
      <c r="G104" s="44" t="s">
        <v>238</v>
      </c>
      <c r="H104" s="26" t="s">
        <v>64</v>
      </c>
      <c r="I104" s="26"/>
      <c r="J104" s="73">
        <v>0</v>
      </c>
    </row>
    <row r="105" spans="1:10" ht="25.5" customHeight="1">
      <c r="A105" s="126"/>
      <c r="B105" s="37" t="s">
        <v>233</v>
      </c>
      <c r="C105" s="12" t="s">
        <v>3</v>
      </c>
      <c r="D105" s="26"/>
      <c r="E105" s="75"/>
      <c r="F105" s="75"/>
      <c r="G105" s="44"/>
      <c r="H105" s="26"/>
      <c r="I105" s="26"/>
      <c r="J105" s="87">
        <f>J106</f>
        <v>25</v>
      </c>
    </row>
    <row r="106" spans="1:10" ht="30.75" customHeight="1">
      <c r="A106" s="126"/>
      <c r="B106" s="38" t="s">
        <v>234</v>
      </c>
      <c r="C106" s="16"/>
      <c r="D106" s="26" t="s">
        <v>178</v>
      </c>
      <c r="E106" s="44" t="s">
        <v>28</v>
      </c>
      <c r="F106" s="26" t="s">
        <v>240</v>
      </c>
      <c r="G106" s="44" t="s">
        <v>239</v>
      </c>
      <c r="H106" s="26" t="s">
        <v>64</v>
      </c>
      <c r="I106" s="26"/>
      <c r="J106" s="73">
        <f>J107</f>
        <v>25</v>
      </c>
    </row>
    <row r="107" spans="1:10" ht="42.75" customHeight="1">
      <c r="A107" s="126"/>
      <c r="B107" s="38" t="s">
        <v>168</v>
      </c>
      <c r="C107" s="12" t="s">
        <v>3</v>
      </c>
      <c r="D107" s="26" t="s">
        <v>178</v>
      </c>
      <c r="E107" s="44" t="s">
        <v>28</v>
      </c>
      <c r="F107" s="26" t="s">
        <v>240</v>
      </c>
      <c r="G107" s="44" t="s">
        <v>239</v>
      </c>
      <c r="H107" s="26" t="s">
        <v>64</v>
      </c>
      <c r="I107" s="26"/>
      <c r="J107" s="73">
        <v>25</v>
      </c>
    </row>
    <row r="108" spans="1:10" ht="17.25" customHeight="1">
      <c r="A108" s="126"/>
      <c r="B108" s="37" t="s">
        <v>13</v>
      </c>
      <c r="C108" s="12" t="s">
        <v>3</v>
      </c>
      <c r="D108" s="71"/>
      <c r="E108" s="44"/>
      <c r="F108" s="44"/>
      <c r="G108" s="44"/>
      <c r="H108" s="71"/>
      <c r="I108" s="26"/>
      <c r="J108" s="88">
        <f>J110</f>
        <v>195</v>
      </c>
    </row>
    <row r="109" spans="1:10" ht="20.25" customHeight="1">
      <c r="A109" s="126"/>
      <c r="B109" s="37" t="s">
        <v>241</v>
      </c>
      <c r="C109" s="12" t="s">
        <v>3</v>
      </c>
      <c r="D109" s="71">
        <v>944</v>
      </c>
      <c r="E109" s="44" t="s">
        <v>35</v>
      </c>
      <c r="F109" s="44" t="s">
        <v>32</v>
      </c>
      <c r="G109" s="44" t="s">
        <v>244</v>
      </c>
      <c r="H109" s="71">
        <v>244</v>
      </c>
      <c r="I109" s="26"/>
      <c r="J109" s="88">
        <f>J110</f>
        <v>195</v>
      </c>
    </row>
    <row r="110" spans="1:10" ht="25.5" customHeight="1">
      <c r="A110" s="126"/>
      <c r="B110" s="38" t="s">
        <v>168</v>
      </c>
      <c r="C110" s="12"/>
      <c r="D110" s="71">
        <v>944</v>
      </c>
      <c r="E110" s="44" t="s">
        <v>35</v>
      </c>
      <c r="F110" s="44" t="s">
        <v>32</v>
      </c>
      <c r="G110" s="44" t="s">
        <v>244</v>
      </c>
      <c r="H110" s="71">
        <v>244</v>
      </c>
      <c r="I110" s="26"/>
      <c r="J110" s="89">
        <v>195</v>
      </c>
    </row>
    <row r="111" spans="1:10" ht="41.25" customHeight="1">
      <c r="A111" s="126"/>
      <c r="B111" s="62" t="s">
        <v>255</v>
      </c>
      <c r="C111" s="12"/>
      <c r="D111" s="71">
        <v>944</v>
      </c>
      <c r="E111" s="44"/>
      <c r="F111" s="44"/>
      <c r="G111" s="81"/>
      <c r="H111" s="71"/>
      <c r="I111" s="26"/>
      <c r="J111" s="88">
        <f>J112</f>
        <v>0.9</v>
      </c>
    </row>
    <row r="112" spans="1:10" ht="54.75" customHeight="1">
      <c r="A112" s="126"/>
      <c r="B112" s="63" t="s">
        <v>253</v>
      </c>
      <c r="C112" s="12"/>
      <c r="D112" s="71">
        <v>944</v>
      </c>
      <c r="E112" s="44" t="s">
        <v>67</v>
      </c>
      <c r="F112" s="44" t="s">
        <v>35</v>
      </c>
      <c r="G112" s="81" t="s">
        <v>254</v>
      </c>
      <c r="H112" s="71">
        <v>244</v>
      </c>
      <c r="I112" s="26"/>
      <c r="J112" s="77">
        <f>J113</f>
        <v>0.9</v>
      </c>
    </row>
    <row r="113" spans="1:10" ht="33.75" customHeight="1">
      <c r="A113" s="126"/>
      <c r="B113" s="82" t="s">
        <v>192</v>
      </c>
      <c r="C113" s="12"/>
      <c r="D113" s="71">
        <v>944</v>
      </c>
      <c r="E113" s="44" t="s">
        <v>67</v>
      </c>
      <c r="F113" s="44" t="s">
        <v>35</v>
      </c>
      <c r="G113" s="81" t="s">
        <v>254</v>
      </c>
      <c r="H113" s="71">
        <v>244</v>
      </c>
      <c r="I113" s="26"/>
      <c r="J113" s="77">
        <v>0.9</v>
      </c>
    </row>
    <row r="114" spans="1:10" ht="51.75" customHeight="1">
      <c r="A114" s="126"/>
      <c r="B114" s="37" t="s">
        <v>175</v>
      </c>
      <c r="C114" s="12"/>
      <c r="D114" s="26"/>
      <c r="E114" s="26"/>
      <c r="F114" s="26"/>
      <c r="G114" s="26"/>
      <c r="H114" s="26"/>
      <c r="I114" s="26"/>
      <c r="J114" s="87">
        <f>J115+J116+J117+J118+J119</f>
        <v>995.88</v>
      </c>
    </row>
    <row r="115" spans="1:10" ht="30" customHeight="1">
      <c r="A115" s="126"/>
      <c r="B115" s="38" t="s">
        <v>210</v>
      </c>
      <c r="C115" s="12"/>
      <c r="D115" s="26" t="s">
        <v>182</v>
      </c>
      <c r="E115" s="26" t="s">
        <v>25</v>
      </c>
      <c r="F115" s="26" t="s">
        <v>32</v>
      </c>
      <c r="G115" s="26" t="s">
        <v>242</v>
      </c>
      <c r="H115" s="26" t="s">
        <v>58</v>
      </c>
      <c r="I115" s="26"/>
      <c r="J115" s="73">
        <v>688</v>
      </c>
    </row>
    <row r="116" spans="1:10" ht="49.5" customHeight="1">
      <c r="A116" s="127"/>
      <c r="B116" s="38" t="s">
        <v>167</v>
      </c>
      <c r="C116" s="12"/>
      <c r="D116" s="26" t="s">
        <v>182</v>
      </c>
      <c r="E116" s="26" t="s">
        <v>25</v>
      </c>
      <c r="F116" s="26" t="s">
        <v>32</v>
      </c>
      <c r="G116" s="26" t="s">
        <v>242</v>
      </c>
      <c r="H116" s="26" t="s">
        <v>62</v>
      </c>
      <c r="I116" s="26"/>
      <c r="J116" s="73">
        <v>51.6</v>
      </c>
    </row>
    <row r="117" spans="1:10" ht="54" customHeight="1">
      <c r="A117" s="83"/>
      <c r="B117" s="38" t="s">
        <v>211</v>
      </c>
      <c r="C117" s="14" t="s">
        <v>3</v>
      </c>
      <c r="D117" s="26" t="s">
        <v>182</v>
      </c>
      <c r="E117" s="26" t="s">
        <v>25</v>
      </c>
      <c r="F117" s="26" t="s">
        <v>32</v>
      </c>
      <c r="G117" s="26" t="s">
        <v>242</v>
      </c>
      <c r="H117" s="26" t="s">
        <v>216</v>
      </c>
      <c r="I117" s="80"/>
      <c r="J117" s="73">
        <v>207.78</v>
      </c>
    </row>
    <row r="118" spans="1:10" ht="41.25" customHeight="1">
      <c r="A118" s="84"/>
      <c r="B118" s="38" t="s">
        <v>59</v>
      </c>
      <c r="C118" s="14" t="s">
        <v>3</v>
      </c>
      <c r="D118" s="26" t="s">
        <v>182</v>
      </c>
      <c r="E118" s="26" t="s">
        <v>25</v>
      </c>
      <c r="F118" s="26" t="s">
        <v>32</v>
      </c>
      <c r="G118" s="26" t="s">
        <v>242</v>
      </c>
      <c r="H118" s="26" t="s">
        <v>63</v>
      </c>
      <c r="I118" s="26"/>
      <c r="J118" s="73">
        <v>8.5</v>
      </c>
    </row>
    <row r="119" spans="1:10" ht="54" customHeight="1">
      <c r="A119" s="85"/>
      <c r="B119" s="38" t="s">
        <v>168</v>
      </c>
      <c r="C119" s="14" t="s">
        <v>3</v>
      </c>
      <c r="D119" s="26" t="s">
        <v>182</v>
      </c>
      <c r="E119" s="26" t="s">
        <v>25</v>
      </c>
      <c r="F119" s="26" t="s">
        <v>32</v>
      </c>
      <c r="G119" s="26" t="s">
        <v>242</v>
      </c>
      <c r="H119" s="26" t="s">
        <v>64</v>
      </c>
      <c r="I119" s="26"/>
      <c r="J119" s="73">
        <v>40</v>
      </c>
    </row>
    <row r="120" spans="1:10" ht="16.5" customHeight="1">
      <c r="A120" s="128" t="s">
        <v>243</v>
      </c>
      <c r="B120" s="129"/>
      <c r="C120" s="129"/>
      <c r="D120" s="129"/>
      <c r="E120" s="129"/>
      <c r="F120" s="129"/>
      <c r="G120" s="129"/>
      <c r="H120" s="129"/>
      <c r="I120" s="130"/>
      <c r="J120" s="76">
        <f>J14+J42+J46+J58++J63+J75+J78+J80+J89+J95+J99+J105+J108+J114+J111</f>
        <v>21079.069000000003</v>
      </c>
    </row>
    <row r="121" spans="1:10" ht="91.5" customHeight="1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</row>
    <row r="122" ht="66.75" customHeight="1"/>
  </sheetData>
  <sheetProtection/>
  <mergeCells count="21">
    <mergeCell ref="D1:J1"/>
    <mergeCell ref="B4:J4"/>
    <mergeCell ref="H11:H12"/>
    <mergeCell ref="D2:J2"/>
    <mergeCell ref="B3:J3"/>
    <mergeCell ref="D5:J5"/>
    <mergeCell ref="A8:J9"/>
    <mergeCell ref="I11:I12"/>
    <mergeCell ref="C11:C12"/>
    <mergeCell ref="A121:J121"/>
    <mergeCell ref="E11:E12"/>
    <mergeCell ref="F11:F12"/>
    <mergeCell ref="G11:G12"/>
    <mergeCell ref="A11:A12"/>
    <mergeCell ref="D11:D12"/>
    <mergeCell ref="A13:A45"/>
    <mergeCell ref="A120:I120"/>
    <mergeCell ref="B11:B12"/>
    <mergeCell ref="A79:A116"/>
    <mergeCell ref="J11:J12"/>
    <mergeCell ref="A46:A78"/>
  </mergeCells>
  <printOptions/>
  <pageMargins left="0.52" right="0.7086614173228347" top="0.32" bottom="0.32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30" workbookViewId="0" topLeftCell="A1">
      <selection activeCell="L9" sqref="L9"/>
    </sheetView>
  </sheetViews>
  <sheetFormatPr defaultColWidth="9.00390625" defaultRowHeight="12.75"/>
  <cols>
    <col min="1" max="1" width="5.00390625" style="2" customWidth="1"/>
    <col min="2" max="2" width="44.625" style="2" customWidth="1"/>
    <col min="3" max="3" width="11.25390625" style="2" customWidth="1"/>
    <col min="4" max="4" width="7.25390625" style="2" customWidth="1"/>
    <col min="5" max="5" width="6.375" style="2" customWidth="1"/>
    <col min="6" max="6" width="13.00390625" style="2" customWidth="1"/>
    <col min="7" max="7" width="9.375" style="2" customWidth="1"/>
    <col min="8" max="16384" width="9.125" style="2" customWidth="1"/>
  </cols>
  <sheetData>
    <row r="1" ht="12.75" customHeight="1">
      <c r="I1" s="1" t="s">
        <v>165</v>
      </c>
    </row>
    <row r="2" ht="15">
      <c r="I2" s="1" t="s">
        <v>42</v>
      </c>
    </row>
    <row r="3" ht="12.75" customHeight="1">
      <c r="I3" s="1" t="s">
        <v>0</v>
      </c>
    </row>
    <row r="4" spans="2:9" ht="15">
      <c r="B4" s="3"/>
      <c r="I4" s="1" t="s">
        <v>1</v>
      </c>
    </row>
    <row r="5" spans="2:9" ht="12.75" customHeight="1">
      <c r="B5" s="4"/>
      <c r="I5" s="1" t="s">
        <v>103</v>
      </c>
    </row>
    <row r="6" spans="2:9" ht="15">
      <c r="B6" s="5"/>
      <c r="G6" s="3"/>
      <c r="I6" s="1" t="s">
        <v>2</v>
      </c>
    </row>
    <row r="7" spans="2:7" ht="15">
      <c r="B7" s="5"/>
      <c r="C7" s="1"/>
      <c r="G7" s="3"/>
    </row>
    <row r="8" spans="1:8" ht="12.75" customHeight="1">
      <c r="A8" s="148" t="s">
        <v>145</v>
      </c>
      <c r="B8" s="148"/>
      <c r="C8" s="148"/>
      <c r="D8" s="148"/>
      <c r="E8" s="148"/>
      <c r="F8" s="148"/>
      <c r="G8" s="148"/>
      <c r="H8" s="148"/>
    </row>
    <row r="9" spans="1:8" ht="29.25" customHeight="1">
      <c r="A9" s="148"/>
      <c r="B9" s="148"/>
      <c r="C9" s="148"/>
      <c r="D9" s="148"/>
      <c r="E9" s="148"/>
      <c r="F9" s="148"/>
      <c r="G9" s="148"/>
      <c r="H9" s="148"/>
    </row>
    <row r="10" spans="2:9" ht="12.75" customHeight="1">
      <c r="B10" s="6"/>
      <c r="C10" s="7"/>
      <c r="I10" s="9" t="s">
        <v>5</v>
      </c>
    </row>
    <row r="11" spans="1:9" ht="21" customHeight="1">
      <c r="A11" s="131" t="s">
        <v>4</v>
      </c>
      <c r="B11" s="131" t="s">
        <v>18</v>
      </c>
      <c r="C11" s="140" t="s">
        <v>19</v>
      </c>
      <c r="D11" s="140" t="s">
        <v>20</v>
      </c>
      <c r="E11" s="140" t="s">
        <v>21</v>
      </c>
      <c r="F11" s="140" t="s">
        <v>22</v>
      </c>
      <c r="G11" s="140" t="s">
        <v>23</v>
      </c>
      <c r="H11" s="132" t="s">
        <v>6</v>
      </c>
      <c r="I11" s="132"/>
    </row>
    <row r="12" spans="1:9" ht="32.25" customHeight="1">
      <c r="A12" s="131"/>
      <c r="B12" s="131"/>
      <c r="C12" s="140"/>
      <c r="D12" s="140"/>
      <c r="E12" s="140"/>
      <c r="F12" s="140"/>
      <c r="G12" s="140"/>
      <c r="H12" s="43">
        <v>2015</v>
      </c>
      <c r="I12" s="48">
        <v>2016</v>
      </c>
    </row>
    <row r="13" spans="1:9" ht="24.75" customHeight="1">
      <c r="A13" s="149">
        <v>1</v>
      </c>
      <c r="B13" s="35" t="s">
        <v>24</v>
      </c>
      <c r="C13" s="12" t="s">
        <v>3</v>
      </c>
      <c r="D13" s="11"/>
      <c r="E13" s="11"/>
      <c r="F13" s="11"/>
      <c r="G13" s="12"/>
      <c r="H13" s="49"/>
      <c r="I13" s="8"/>
    </row>
    <row r="14" spans="1:9" ht="24.75" customHeight="1">
      <c r="A14" s="149"/>
      <c r="B14" s="36" t="s">
        <v>8</v>
      </c>
      <c r="C14" s="13" t="s">
        <v>3</v>
      </c>
      <c r="D14" s="17" t="s">
        <v>25</v>
      </c>
      <c r="E14" s="18"/>
      <c r="F14" s="25"/>
      <c r="G14" s="29"/>
      <c r="H14" s="49"/>
      <c r="I14" s="8"/>
    </row>
    <row r="15" spans="1:9" ht="39" customHeight="1">
      <c r="A15" s="149"/>
      <c r="B15" s="37" t="s">
        <v>26</v>
      </c>
      <c r="C15" s="12" t="s">
        <v>3</v>
      </c>
      <c r="D15" s="19" t="s">
        <v>25</v>
      </c>
      <c r="E15" s="19" t="s">
        <v>27</v>
      </c>
      <c r="F15" s="26"/>
      <c r="G15" s="30"/>
      <c r="H15" s="49"/>
      <c r="I15" s="8"/>
    </row>
    <row r="16" spans="1:9" ht="25.5">
      <c r="A16" s="149"/>
      <c r="B16" s="38" t="s">
        <v>126</v>
      </c>
      <c r="C16" s="12" t="s">
        <v>3</v>
      </c>
      <c r="D16" s="20" t="s">
        <v>25</v>
      </c>
      <c r="E16" s="20" t="s">
        <v>27</v>
      </c>
      <c r="F16" s="26" t="s">
        <v>104</v>
      </c>
      <c r="G16" s="30"/>
      <c r="H16" s="49"/>
      <c r="I16" s="8"/>
    </row>
    <row r="17" spans="1:9" ht="31.5" customHeight="1">
      <c r="A17" s="149"/>
      <c r="B17" s="38" t="s">
        <v>127</v>
      </c>
      <c r="C17" s="12" t="s">
        <v>3</v>
      </c>
      <c r="D17" s="20" t="s">
        <v>25</v>
      </c>
      <c r="E17" s="20" t="s">
        <v>27</v>
      </c>
      <c r="F17" s="26" t="s">
        <v>105</v>
      </c>
      <c r="G17" s="30"/>
      <c r="H17" s="49"/>
      <c r="I17" s="8"/>
    </row>
    <row r="18" spans="1:9" ht="18.75" customHeight="1">
      <c r="A18" s="149"/>
      <c r="B18" s="38" t="s">
        <v>166</v>
      </c>
      <c r="C18" s="12" t="s">
        <v>3</v>
      </c>
      <c r="D18" s="20" t="s">
        <v>25</v>
      </c>
      <c r="E18" s="20" t="s">
        <v>27</v>
      </c>
      <c r="F18" s="26" t="s">
        <v>105</v>
      </c>
      <c r="G18" s="30" t="s">
        <v>58</v>
      </c>
      <c r="H18" s="49"/>
      <c r="I18" s="8"/>
    </row>
    <row r="19" spans="1:9" ht="51">
      <c r="A19" s="149"/>
      <c r="B19" s="37" t="s">
        <v>9</v>
      </c>
      <c r="C19" s="12" t="s">
        <v>3</v>
      </c>
      <c r="D19" s="20" t="s">
        <v>25</v>
      </c>
      <c r="E19" s="20" t="s">
        <v>28</v>
      </c>
      <c r="F19" s="26"/>
      <c r="G19" s="30"/>
      <c r="H19" s="49"/>
      <c r="I19" s="8"/>
    </row>
    <row r="20" spans="1:9" ht="25.5">
      <c r="A20" s="149"/>
      <c r="B20" s="38" t="s">
        <v>126</v>
      </c>
      <c r="C20" s="12" t="s">
        <v>3</v>
      </c>
      <c r="D20" s="20" t="s">
        <v>25</v>
      </c>
      <c r="E20" s="20" t="s">
        <v>28</v>
      </c>
      <c r="F20" s="26" t="s">
        <v>104</v>
      </c>
      <c r="G20" s="30"/>
      <c r="H20" s="49"/>
      <c r="I20" s="8"/>
    </row>
    <row r="21" spans="1:9" ht="25.5">
      <c r="A21" s="149"/>
      <c r="B21" s="38" t="s">
        <v>128</v>
      </c>
      <c r="C21" s="12" t="s">
        <v>3</v>
      </c>
      <c r="D21" s="20" t="s">
        <v>25</v>
      </c>
      <c r="E21" s="20" t="s">
        <v>28</v>
      </c>
      <c r="F21" s="26" t="s">
        <v>106</v>
      </c>
      <c r="G21" s="30"/>
      <c r="H21" s="49"/>
      <c r="I21" s="8"/>
    </row>
    <row r="22" spans="1:9" ht="51">
      <c r="A22" s="149"/>
      <c r="B22" s="38" t="s">
        <v>166</v>
      </c>
      <c r="C22" s="12" t="s">
        <v>3</v>
      </c>
      <c r="D22" s="20" t="s">
        <v>25</v>
      </c>
      <c r="E22" s="20" t="s">
        <v>28</v>
      </c>
      <c r="F22" s="26" t="s">
        <v>106</v>
      </c>
      <c r="G22" s="30" t="s">
        <v>58</v>
      </c>
      <c r="H22" s="49"/>
      <c r="I22" s="8"/>
    </row>
    <row r="23" spans="1:9" ht="51">
      <c r="A23" s="149"/>
      <c r="B23" s="38" t="s">
        <v>167</v>
      </c>
      <c r="C23" s="12" t="s">
        <v>3</v>
      </c>
      <c r="D23" s="20" t="s">
        <v>25</v>
      </c>
      <c r="E23" s="20" t="s">
        <v>28</v>
      </c>
      <c r="F23" s="26" t="s">
        <v>106</v>
      </c>
      <c r="G23" s="30" t="s">
        <v>62</v>
      </c>
      <c r="H23" s="49"/>
      <c r="I23" s="8"/>
    </row>
    <row r="24" spans="1:9" ht="25.5">
      <c r="A24" s="149"/>
      <c r="B24" s="38" t="s">
        <v>59</v>
      </c>
      <c r="C24" s="12" t="s">
        <v>3</v>
      </c>
      <c r="D24" s="20" t="s">
        <v>25</v>
      </c>
      <c r="E24" s="20" t="s">
        <v>28</v>
      </c>
      <c r="F24" s="26" t="s">
        <v>106</v>
      </c>
      <c r="G24" s="30" t="s">
        <v>63</v>
      </c>
      <c r="H24" s="49"/>
      <c r="I24" s="8"/>
    </row>
    <row r="25" spans="1:9" ht="38.25">
      <c r="A25" s="149"/>
      <c r="B25" s="38" t="s">
        <v>168</v>
      </c>
      <c r="C25" s="12" t="s">
        <v>3</v>
      </c>
      <c r="D25" s="20" t="s">
        <v>25</v>
      </c>
      <c r="E25" s="20" t="s">
        <v>28</v>
      </c>
      <c r="F25" s="26" t="s">
        <v>106</v>
      </c>
      <c r="G25" s="30" t="s">
        <v>64</v>
      </c>
      <c r="H25" s="49"/>
      <c r="I25" s="8"/>
    </row>
    <row r="26" spans="1:9" ht="25.5">
      <c r="A26" s="149"/>
      <c r="B26" s="38" t="s">
        <v>60</v>
      </c>
      <c r="C26" s="12" t="s">
        <v>3</v>
      </c>
      <c r="D26" s="20" t="s">
        <v>25</v>
      </c>
      <c r="E26" s="20" t="s">
        <v>28</v>
      </c>
      <c r="F26" s="26" t="s">
        <v>106</v>
      </c>
      <c r="G26" s="30" t="s">
        <v>65</v>
      </c>
      <c r="H26" s="49"/>
      <c r="I26" s="8"/>
    </row>
    <row r="27" spans="1:9" ht="15.75">
      <c r="A27" s="149"/>
      <c r="B27" s="38" t="s">
        <v>61</v>
      </c>
      <c r="C27" s="12" t="s">
        <v>3</v>
      </c>
      <c r="D27" s="20" t="s">
        <v>25</v>
      </c>
      <c r="E27" s="20" t="s">
        <v>28</v>
      </c>
      <c r="F27" s="26" t="s">
        <v>106</v>
      </c>
      <c r="G27" s="30" t="s">
        <v>66</v>
      </c>
      <c r="H27" s="49"/>
      <c r="I27" s="8"/>
    </row>
    <row r="28" spans="1:9" ht="63.75">
      <c r="A28" s="149"/>
      <c r="B28" s="38" t="s">
        <v>142</v>
      </c>
      <c r="C28" s="12" t="s">
        <v>3</v>
      </c>
      <c r="D28" s="20" t="s">
        <v>25</v>
      </c>
      <c r="E28" s="20" t="s">
        <v>28</v>
      </c>
      <c r="F28" s="26" t="s">
        <v>107</v>
      </c>
      <c r="G28" s="30" t="s">
        <v>86</v>
      </c>
      <c r="H28" s="49"/>
      <c r="I28" s="8"/>
    </row>
    <row r="29" spans="1:9" ht="38.25">
      <c r="A29" s="149"/>
      <c r="B29" s="46" t="s">
        <v>87</v>
      </c>
      <c r="C29" s="12" t="s">
        <v>3</v>
      </c>
      <c r="D29" s="20" t="s">
        <v>25</v>
      </c>
      <c r="E29" s="20" t="s">
        <v>28</v>
      </c>
      <c r="F29" s="26" t="s">
        <v>140</v>
      </c>
      <c r="G29" s="30" t="s">
        <v>40</v>
      </c>
      <c r="H29" s="49"/>
      <c r="I29" s="8"/>
    </row>
    <row r="30" spans="1:9" ht="15.75">
      <c r="A30" s="149"/>
      <c r="B30" s="38" t="s">
        <v>7</v>
      </c>
      <c r="C30" s="12" t="s">
        <v>3</v>
      </c>
      <c r="D30" s="20" t="s">
        <v>25</v>
      </c>
      <c r="E30" s="20" t="s">
        <v>28</v>
      </c>
      <c r="F30" s="26" t="s">
        <v>140</v>
      </c>
      <c r="G30" s="30" t="s">
        <v>81</v>
      </c>
      <c r="H30" s="49"/>
      <c r="I30" s="8"/>
    </row>
    <row r="31" spans="1:9" ht="51">
      <c r="A31" s="149"/>
      <c r="B31" s="37" t="s">
        <v>147</v>
      </c>
      <c r="C31" s="12" t="s">
        <v>3</v>
      </c>
      <c r="D31" s="20" t="s">
        <v>25</v>
      </c>
      <c r="E31" s="20" t="s">
        <v>29</v>
      </c>
      <c r="F31" s="26"/>
      <c r="G31" s="30"/>
      <c r="H31" s="49"/>
      <c r="I31" s="8"/>
    </row>
    <row r="32" spans="1:9" ht="25.5">
      <c r="A32" s="149"/>
      <c r="B32" s="38" t="s">
        <v>126</v>
      </c>
      <c r="C32" s="12" t="s">
        <v>3</v>
      </c>
      <c r="D32" s="20" t="s">
        <v>25</v>
      </c>
      <c r="E32" s="20" t="s">
        <v>29</v>
      </c>
      <c r="F32" s="26" t="s">
        <v>104</v>
      </c>
      <c r="G32" s="30"/>
      <c r="H32" s="49"/>
      <c r="I32" s="8"/>
    </row>
    <row r="33" spans="1:9" ht="25.5">
      <c r="A33" s="149"/>
      <c r="B33" s="38" t="s">
        <v>128</v>
      </c>
      <c r="C33" s="12" t="s">
        <v>3</v>
      </c>
      <c r="D33" s="20" t="s">
        <v>25</v>
      </c>
      <c r="E33" s="20" t="s">
        <v>29</v>
      </c>
      <c r="F33" s="26" t="s">
        <v>108</v>
      </c>
      <c r="G33" s="30"/>
      <c r="H33" s="49"/>
      <c r="I33" s="8"/>
    </row>
    <row r="34" spans="1:9" ht="51">
      <c r="A34" s="149"/>
      <c r="B34" s="38" t="s">
        <v>166</v>
      </c>
      <c r="C34" s="12" t="s">
        <v>3</v>
      </c>
      <c r="D34" s="20" t="s">
        <v>25</v>
      </c>
      <c r="E34" s="20" t="s">
        <v>29</v>
      </c>
      <c r="F34" s="26" t="s">
        <v>108</v>
      </c>
      <c r="G34" s="30" t="s">
        <v>58</v>
      </c>
      <c r="H34" s="49"/>
      <c r="I34" s="8"/>
    </row>
    <row r="35" spans="1:9" ht="51">
      <c r="A35" s="149"/>
      <c r="B35" s="38" t="s">
        <v>167</v>
      </c>
      <c r="C35" s="12" t="s">
        <v>3</v>
      </c>
      <c r="D35" s="20" t="s">
        <v>25</v>
      </c>
      <c r="E35" s="20" t="s">
        <v>29</v>
      </c>
      <c r="F35" s="26" t="s">
        <v>108</v>
      </c>
      <c r="G35" s="30" t="s">
        <v>62</v>
      </c>
      <c r="H35" s="49"/>
      <c r="I35" s="8"/>
    </row>
    <row r="36" spans="1:9" ht="25.5">
      <c r="A36" s="149"/>
      <c r="B36" s="38" t="s">
        <v>59</v>
      </c>
      <c r="C36" s="12" t="s">
        <v>3</v>
      </c>
      <c r="D36" s="20" t="s">
        <v>25</v>
      </c>
      <c r="E36" s="20" t="s">
        <v>29</v>
      </c>
      <c r="F36" s="26" t="s">
        <v>108</v>
      </c>
      <c r="G36" s="30" t="s">
        <v>63</v>
      </c>
      <c r="H36" s="49"/>
      <c r="I36" s="8"/>
    </row>
    <row r="37" spans="1:9" ht="38.25">
      <c r="A37" s="149"/>
      <c r="B37" s="38" t="s">
        <v>168</v>
      </c>
      <c r="C37" s="12" t="s">
        <v>3</v>
      </c>
      <c r="D37" s="20" t="s">
        <v>25</v>
      </c>
      <c r="E37" s="20" t="s">
        <v>29</v>
      </c>
      <c r="F37" s="26" t="s">
        <v>108</v>
      </c>
      <c r="G37" s="30" t="s">
        <v>64</v>
      </c>
      <c r="H37" s="49"/>
      <c r="I37" s="8"/>
    </row>
    <row r="38" spans="1:9" ht="25.5">
      <c r="A38" s="149"/>
      <c r="B38" s="38" t="s">
        <v>60</v>
      </c>
      <c r="C38" s="12" t="s">
        <v>3</v>
      </c>
      <c r="D38" s="20" t="s">
        <v>25</v>
      </c>
      <c r="E38" s="20" t="s">
        <v>29</v>
      </c>
      <c r="F38" s="26" t="s">
        <v>108</v>
      </c>
      <c r="G38" s="30" t="s">
        <v>65</v>
      </c>
      <c r="H38" s="49"/>
      <c r="I38" s="8"/>
    </row>
    <row r="39" spans="1:9" ht="15.75">
      <c r="A39" s="149"/>
      <c r="B39" s="38" t="s">
        <v>61</v>
      </c>
      <c r="C39" s="12" t="s">
        <v>3</v>
      </c>
      <c r="D39" s="20" t="s">
        <v>25</v>
      </c>
      <c r="E39" s="20" t="s">
        <v>29</v>
      </c>
      <c r="F39" s="26" t="s">
        <v>108</v>
      </c>
      <c r="G39" s="30" t="s">
        <v>66</v>
      </c>
      <c r="H39" s="49"/>
      <c r="I39" s="8"/>
    </row>
    <row r="40" spans="1:9" ht="15.75">
      <c r="A40" s="149"/>
      <c r="B40" s="37" t="s">
        <v>43</v>
      </c>
      <c r="C40" s="12" t="s">
        <v>3</v>
      </c>
      <c r="D40" s="20" t="s">
        <v>25</v>
      </c>
      <c r="E40" s="20" t="s">
        <v>67</v>
      </c>
      <c r="F40" s="26"/>
      <c r="G40" s="30"/>
      <c r="H40" s="49"/>
      <c r="I40" s="8"/>
    </row>
    <row r="41" spans="1:9" ht="15.75">
      <c r="A41" s="149"/>
      <c r="B41" s="38" t="s">
        <v>68</v>
      </c>
      <c r="C41" s="12" t="s">
        <v>3</v>
      </c>
      <c r="D41" s="20" t="s">
        <v>25</v>
      </c>
      <c r="E41" s="20" t="s">
        <v>67</v>
      </c>
      <c r="F41" s="26" t="s">
        <v>116</v>
      </c>
      <c r="G41" s="30"/>
      <c r="H41" s="49"/>
      <c r="I41" s="8"/>
    </row>
    <row r="42" spans="1:9" ht="25.5">
      <c r="A42" s="149"/>
      <c r="B42" s="38" t="s">
        <v>139</v>
      </c>
      <c r="C42" s="12" t="s">
        <v>3</v>
      </c>
      <c r="D42" s="20" t="s">
        <v>25</v>
      </c>
      <c r="E42" s="20" t="s">
        <v>67</v>
      </c>
      <c r="F42" s="26" t="s">
        <v>117</v>
      </c>
      <c r="G42" s="30"/>
      <c r="H42" s="49"/>
      <c r="I42" s="8"/>
    </row>
    <row r="43" spans="1:9" ht="38.25">
      <c r="A43" s="149"/>
      <c r="B43" s="38" t="s">
        <v>168</v>
      </c>
      <c r="C43" s="12" t="s">
        <v>3</v>
      </c>
      <c r="D43" s="20" t="s">
        <v>25</v>
      </c>
      <c r="E43" s="20" t="s">
        <v>67</v>
      </c>
      <c r="F43" s="26" t="s">
        <v>117</v>
      </c>
      <c r="G43" s="30" t="s">
        <v>64</v>
      </c>
      <c r="H43" s="49"/>
      <c r="I43" s="8"/>
    </row>
    <row r="44" spans="1:9" ht="25.5">
      <c r="A44" s="149"/>
      <c r="B44" s="38" t="s">
        <v>144</v>
      </c>
      <c r="C44" s="12" t="s">
        <v>3</v>
      </c>
      <c r="D44" s="20" t="s">
        <v>25</v>
      </c>
      <c r="E44" s="20" t="s">
        <v>67</v>
      </c>
      <c r="F44" s="26" t="s">
        <v>146</v>
      </c>
      <c r="G44" s="30"/>
      <c r="H44" s="49"/>
      <c r="I44" s="8"/>
    </row>
    <row r="45" spans="1:9" ht="38.25">
      <c r="A45" s="149"/>
      <c r="B45" s="38" t="s">
        <v>168</v>
      </c>
      <c r="C45" s="12" t="s">
        <v>3</v>
      </c>
      <c r="D45" s="20" t="s">
        <v>25</v>
      </c>
      <c r="E45" s="20" t="s">
        <v>67</v>
      </c>
      <c r="F45" s="26" t="s">
        <v>146</v>
      </c>
      <c r="G45" s="30" t="s">
        <v>64</v>
      </c>
      <c r="H45" s="49"/>
      <c r="I45" s="8"/>
    </row>
    <row r="46" spans="1:9" ht="15.75">
      <c r="A46" s="149"/>
      <c r="B46" s="37" t="s">
        <v>44</v>
      </c>
      <c r="C46" s="12" t="s">
        <v>3</v>
      </c>
      <c r="D46" s="20" t="s">
        <v>25</v>
      </c>
      <c r="E46" s="20" t="s">
        <v>38</v>
      </c>
      <c r="F46" s="26"/>
      <c r="G46" s="30"/>
      <c r="H46" s="49"/>
      <c r="I46" s="8"/>
    </row>
    <row r="47" spans="1:9" ht="15.75">
      <c r="A47" s="149"/>
      <c r="B47" s="38" t="s">
        <v>141</v>
      </c>
      <c r="C47" s="12" t="s">
        <v>3</v>
      </c>
      <c r="D47" s="20" t="s">
        <v>25</v>
      </c>
      <c r="E47" s="20" t="s">
        <v>38</v>
      </c>
      <c r="F47" s="26" t="s">
        <v>109</v>
      </c>
      <c r="G47" s="30"/>
      <c r="H47" s="49"/>
      <c r="I47" s="8"/>
    </row>
    <row r="48" spans="1:9" ht="25.5">
      <c r="A48" s="149"/>
      <c r="B48" s="47" t="s">
        <v>136</v>
      </c>
      <c r="C48" s="12" t="s">
        <v>3</v>
      </c>
      <c r="D48" s="20" t="s">
        <v>25</v>
      </c>
      <c r="E48" s="20" t="s">
        <v>38</v>
      </c>
      <c r="F48" s="26" t="s">
        <v>110</v>
      </c>
      <c r="G48" s="30"/>
      <c r="H48" s="49"/>
      <c r="I48" s="8"/>
    </row>
    <row r="49" spans="1:9" ht="15.75">
      <c r="A49" s="149"/>
      <c r="B49" s="38" t="s">
        <v>148</v>
      </c>
      <c r="C49" s="12" t="s">
        <v>3</v>
      </c>
      <c r="D49" s="20" t="s">
        <v>25</v>
      </c>
      <c r="E49" s="20" t="s">
        <v>38</v>
      </c>
      <c r="F49" s="26" t="s">
        <v>110</v>
      </c>
      <c r="G49" s="30" t="s">
        <v>69</v>
      </c>
      <c r="H49" s="49"/>
      <c r="I49" s="8"/>
    </row>
    <row r="50" spans="1:9" ht="25.5">
      <c r="A50" s="149"/>
      <c r="B50" s="47" t="s">
        <v>137</v>
      </c>
      <c r="C50" s="12" t="s">
        <v>3</v>
      </c>
      <c r="D50" s="20" t="s">
        <v>25</v>
      </c>
      <c r="E50" s="20" t="s">
        <v>38</v>
      </c>
      <c r="F50" s="26" t="s">
        <v>111</v>
      </c>
      <c r="G50" s="30"/>
      <c r="H50" s="49"/>
      <c r="I50" s="8"/>
    </row>
    <row r="51" spans="1:9" ht="15.75">
      <c r="A51" s="149"/>
      <c r="B51" s="38" t="s">
        <v>148</v>
      </c>
      <c r="C51" s="12" t="s">
        <v>3</v>
      </c>
      <c r="D51" s="20" t="s">
        <v>25</v>
      </c>
      <c r="E51" s="20" t="s">
        <v>38</v>
      </c>
      <c r="F51" s="26" t="s">
        <v>111</v>
      </c>
      <c r="G51" s="30" t="s">
        <v>69</v>
      </c>
      <c r="H51" s="49"/>
      <c r="I51" s="8"/>
    </row>
    <row r="52" spans="1:9" ht="38.25">
      <c r="A52" s="149"/>
      <c r="B52" s="47" t="s">
        <v>138</v>
      </c>
      <c r="C52" s="12" t="s">
        <v>3</v>
      </c>
      <c r="D52" s="20" t="s">
        <v>25</v>
      </c>
      <c r="E52" s="20" t="s">
        <v>38</v>
      </c>
      <c r="F52" s="26" t="s">
        <v>112</v>
      </c>
      <c r="G52" s="30"/>
      <c r="H52" s="49"/>
      <c r="I52" s="8"/>
    </row>
    <row r="53" spans="1:9" ht="15.75">
      <c r="A53" s="149"/>
      <c r="B53" s="38" t="s">
        <v>148</v>
      </c>
      <c r="C53" s="12" t="s">
        <v>3</v>
      </c>
      <c r="D53" s="20" t="s">
        <v>25</v>
      </c>
      <c r="E53" s="20" t="s">
        <v>38</v>
      </c>
      <c r="F53" s="26" t="s">
        <v>112</v>
      </c>
      <c r="G53" s="30" t="s">
        <v>69</v>
      </c>
      <c r="H53" s="49"/>
      <c r="I53" s="8"/>
    </row>
    <row r="54" spans="1:9" ht="15.75">
      <c r="A54" s="149"/>
      <c r="B54" s="37" t="s">
        <v>10</v>
      </c>
      <c r="C54" s="12" t="s">
        <v>3</v>
      </c>
      <c r="D54" s="20" t="s">
        <v>25</v>
      </c>
      <c r="E54" s="20" t="s">
        <v>30</v>
      </c>
      <c r="F54" s="26"/>
      <c r="G54" s="30"/>
      <c r="H54" s="49"/>
      <c r="I54" s="8"/>
    </row>
    <row r="55" spans="1:9" ht="25.5">
      <c r="A55" s="149"/>
      <c r="B55" s="38" t="s">
        <v>132</v>
      </c>
      <c r="C55" s="12" t="s">
        <v>3</v>
      </c>
      <c r="D55" s="20" t="s">
        <v>25</v>
      </c>
      <c r="E55" s="20" t="s">
        <v>30</v>
      </c>
      <c r="F55" s="26" t="s">
        <v>113</v>
      </c>
      <c r="G55" s="30"/>
      <c r="H55" s="49"/>
      <c r="I55" s="8"/>
    </row>
    <row r="56" spans="1:9" ht="15.75">
      <c r="A56" s="149"/>
      <c r="B56" s="38" t="s">
        <v>88</v>
      </c>
      <c r="C56" s="12" t="s">
        <v>3</v>
      </c>
      <c r="D56" s="20" t="s">
        <v>25</v>
      </c>
      <c r="E56" s="20" t="s">
        <v>30</v>
      </c>
      <c r="F56" s="26" t="s">
        <v>113</v>
      </c>
      <c r="G56" s="30" t="s">
        <v>70</v>
      </c>
      <c r="H56" s="49"/>
      <c r="I56" s="8"/>
    </row>
    <row r="57" spans="1:9" ht="102">
      <c r="A57" s="149"/>
      <c r="B57" s="38" t="s">
        <v>150</v>
      </c>
      <c r="C57" s="12" t="s">
        <v>3</v>
      </c>
      <c r="D57" s="20" t="s">
        <v>25</v>
      </c>
      <c r="E57" s="20" t="s">
        <v>30</v>
      </c>
      <c r="F57" s="26" t="s">
        <v>113</v>
      </c>
      <c r="G57" s="30" t="s">
        <v>149</v>
      </c>
      <c r="H57" s="50"/>
      <c r="I57" s="8"/>
    </row>
    <row r="58" spans="1:9" ht="15.75">
      <c r="A58" s="149"/>
      <c r="B58" s="39" t="s">
        <v>31</v>
      </c>
      <c r="C58" s="13" t="s">
        <v>3</v>
      </c>
      <c r="D58" s="21" t="s">
        <v>27</v>
      </c>
      <c r="E58" s="21"/>
      <c r="F58" s="27"/>
      <c r="G58" s="31"/>
      <c r="H58" s="49"/>
      <c r="I58" s="8"/>
    </row>
    <row r="59" spans="1:9" ht="15.75">
      <c r="A59" s="149"/>
      <c r="B59" s="40" t="s">
        <v>11</v>
      </c>
      <c r="C59" s="14" t="s">
        <v>3</v>
      </c>
      <c r="D59" s="20" t="s">
        <v>27</v>
      </c>
      <c r="E59" s="20" t="s">
        <v>32</v>
      </c>
      <c r="F59" s="26"/>
      <c r="G59" s="30"/>
      <c r="H59" s="49"/>
      <c r="I59" s="8"/>
    </row>
    <row r="60" spans="1:9" ht="30" customHeight="1">
      <c r="A60" s="149"/>
      <c r="B60" s="41" t="s">
        <v>71</v>
      </c>
      <c r="C60" s="14" t="s">
        <v>3</v>
      </c>
      <c r="D60" s="20" t="s">
        <v>27</v>
      </c>
      <c r="E60" s="20" t="s">
        <v>32</v>
      </c>
      <c r="F60" s="26" t="s">
        <v>151</v>
      </c>
      <c r="G60" s="30"/>
      <c r="H60" s="49"/>
      <c r="I60" s="8"/>
    </row>
    <row r="61" spans="1:9" ht="51">
      <c r="A61" s="149"/>
      <c r="B61" s="38" t="s">
        <v>166</v>
      </c>
      <c r="C61" s="14" t="s">
        <v>3</v>
      </c>
      <c r="D61" s="20" t="s">
        <v>27</v>
      </c>
      <c r="E61" s="20" t="s">
        <v>32</v>
      </c>
      <c r="F61" s="26" t="s">
        <v>151</v>
      </c>
      <c r="G61" s="30" t="s">
        <v>58</v>
      </c>
      <c r="H61" s="49"/>
      <c r="I61" s="8"/>
    </row>
    <row r="62" spans="1:9" ht="25.5">
      <c r="A62" s="149"/>
      <c r="B62" s="36" t="s">
        <v>12</v>
      </c>
      <c r="C62" s="15" t="s">
        <v>3</v>
      </c>
      <c r="D62" s="22" t="s">
        <v>32</v>
      </c>
      <c r="E62" s="22"/>
      <c r="F62" s="28"/>
      <c r="G62" s="32"/>
      <c r="H62" s="51"/>
      <c r="I62" s="8"/>
    </row>
    <row r="63" spans="1:9" ht="38.25">
      <c r="A63" s="149"/>
      <c r="B63" s="37" t="s">
        <v>72</v>
      </c>
      <c r="C63" s="14" t="s">
        <v>3</v>
      </c>
      <c r="D63" s="20" t="s">
        <v>32</v>
      </c>
      <c r="E63" s="20" t="s">
        <v>33</v>
      </c>
      <c r="F63" s="26"/>
      <c r="G63" s="30"/>
      <c r="H63" s="49"/>
      <c r="I63" s="8"/>
    </row>
    <row r="64" spans="1:9" ht="40.5" customHeight="1">
      <c r="A64" s="149"/>
      <c r="B64" s="38" t="s">
        <v>89</v>
      </c>
      <c r="C64" s="14" t="s">
        <v>3</v>
      </c>
      <c r="D64" s="20" t="s">
        <v>32</v>
      </c>
      <c r="E64" s="20" t="s">
        <v>33</v>
      </c>
      <c r="F64" s="26" t="s">
        <v>114</v>
      </c>
      <c r="G64" s="30"/>
      <c r="H64" s="49"/>
      <c r="I64" s="8"/>
    </row>
    <row r="65" spans="1:9" ht="51">
      <c r="A65" s="149"/>
      <c r="B65" s="38" t="s">
        <v>166</v>
      </c>
      <c r="C65" s="14" t="s">
        <v>3</v>
      </c>
      <c r="D65" s="20" t="s">
        <v>32</v>
      </c>
      <c r="E65" s="20" t="s">
        <v>33</v>
      </c>
      <c r="F65" s="26" t="s">
        <v>114</v>
      </c>
      <c r="G65" s="30" t="s">
        <v>58</v>
      </c>
      <c r="H65" s="49"/>
      <c r="I65" s="8"/>
    </row>
    <row r="66" spans="1:9" ht="51">
      <c r="A66" s="149"/>
      <c r="B66" s="38" t="s">
        <v>167</v>
      </c>
      <c r="C66" s="14" t="s">
        <v>3</v>
      </c>
      <c r="D66" s="20" t="s">
        <v>32</v>
      </c>
      <c r="E66" s="20" t="s">
        <v>33</v>
      </c>
      <c r="F66" s="26" t="s">
        <v>114</v>
      </c>
      <c r="G66" s="30" t="s">
        <v>62</v>
      </c>
      <c r="H66" s="49"/>
      <c r="I66" s="8"/>
    </row>
    <row r="67" spans="1:9" ht="25.5">
      <c r="A67" s="149"/>
      <c r="B67" s="38" t="s">
        <v>59</v>
      </c>
      <c r="C67" s="14" t="s">
        <v>3</v>
      </c>
      <c r="D67" s="20" t="s">
        <v>32</v>
      </c>
      <c r="E67" s="20" t="s">
        <v>33</v>
      </c>
      <c r="F67" s="26" t="s">
        <v>114</v>
      </c>
      <c r="G67" s="30" t="s">
        <v>63</v>
      </c>
      <c r="H67" s="49"/>
      <c r="I67" s="8"/>
    </row>
    <row r="68" spans="1:9" ht="38.25">
      <c r="A68" s="149"/>
      <c r="B68" s="38" t="s">
        <v>168</v>
      </c>
      <c r="C68" s="14" t="s">
        <v>3</v>
      </c>
      <c r="D68" s="20" t="s">
        <v>32</v>
      </c>
      <c r="E68" s="20" t="s">
        <v>33</v>
      </c>
      <c r="F68" s="26" t="s">
        <v>114</v>
      </c>
      <c r="G68" s="30" t="s">
        <v>64</v>
      </c>
      <c r="H68" s="49"/>
      <c r="I68" s="8"/>
    </row>
    <row r="69" spans="1:9" ht="15.75">
      <c r="A69" s="149"/>
      <c r="B69" s="37" t="s">
        <v>45</v>
      </c>
      <c r="C69" s="14" t="s">
        <v>3</v>
      </c>
      <c r="D69" s="20" t="s">
        <v>32</v>
      </c>
      <c r="E69" s="20" t="s">
        <v>37</v>
      </c>
      <c r="F69" s="26"/>
      <c r="G69" s="30"/>
      <c r="H69" s="49"/>
      <c r="I69" s="8"/>
    </row>
    <row r="70" spans="1:9" ht="25.5">
      <c r="A70" s="149"/>
      <c r="B70" s="38" t="s">
        <v>132</v>
      </c>
      <c r="C70" s="14" t="s">
        <v>3</v>
      </c>
      <c r="D70" s="20" t="s">
        <v>32</v>
      </c>
      <c r="E70" s="20" t="s">
        <v>37</v>
      </c>
      <c r="F70" s="26" t="s">
        <v>113</v>
      </c>
      <c r="G70" s="30"/>
      <c r="H70" s="49"/>
      <c r="I70" s="8"/>
    </row>
    <row r="71" spans="1:9" ht="51">
      <c r="A71" s="149"/>
      <c r="B71" s="38" t="s">
        <v>169</v>
      </c>
      <c r="C71" s="14" t="s">
        <v>3</v>
      </c>
      <c r="D71" s="20" t="s">
        <v>32</v>
      </c>
      <c r="E71" s="20" t="s">
        <v>37</v>
      </c>
      <c r="F71" s="26" t="s">
        <v>113</v>
      </c>
      <c r="G71" s="30" t="s">
        <v>96</v>
      </c>
      <c r="H71" s="49"/>
      <c r="I71" s="8"/>
    </row>
    <row r="72" spans="1:9" ht="51">
      <c r="A72" s="149"/>
      <c r="B72" s="38" t="s">
        <v>170</v>
      </c>
      <c r="C72" s="14" t="s">
        <v>3</v>
      </c>
      <c r="D72" s="20" t="s">
        <v>32</v>
      </c>
      <c r="E72" s="20" t="s">
        <v>37</v>
      </c>
      <c r="F72" s="26" t="s">
        <v>113</v>
      </c>
      <c r="G72" s="30" t="s">
        <v>97</v>
      </c>
      <c r="H72" s="49"/>
      <c r="I72" s="8"/>
    </row>
    <row r="73" spans="1:9" ht="25.5">
      <c r="A73" s="149"/>
      <c r="B73" s="38" t="s">
        <v>59</v>
      </c>
      <c r="C73" s="14" t="s">
        <v>3</v>
      </c>
      <c r="D73" s="20" t="s">
        <v>32</v>
      </c>
      <c r="E73" s="20" t="s">
        <v>37</v>
      </c>
      <c r="F73" s="26" t="s">
        <v>113</v>
      </c>
      <c r="G73" s="30" t="s">
        <v>63</v>
      </c>
      <c r="H73" s="49"/>
      <c r="I73" s="8"/>
    </row>
    <row r="74" spans="1:9" ht="38.25">
      <c r="A74" s="149"/>
      <c r="B74" s="38" t="s">
        <v>168</v>
      </c>
      <c r="C74" s="14" t="s">
        <v>3</v>
      </c>
      <c r="D74" s="20" t="s">
        <v>32</v>
      </c>
      <c r="E74" s="20" t="s">
        <v>37</v>
      </c>
      <c r="F74" s="26" t="s">
        <v>113</v>
      </c>
      <c r="G74" s="30" t="s">
        <v>64</v>
      </c>
      <c r="H74" s="49"/>
      <c r="I74" s="8"/>
    </row>
    <row r="75" spans="1:9" ht="25.5">
      <c r="A75" s="149"/>
      <c r="B75" s="37" t="s">
        <v>46</v>
      </c>
      <c r="C75" s="14" t="s">
        <v>3</v>
      </c>
      <c r="D75" s="20" t="s">
        <v>32</v>
      </c>
      <c r="E75" s="20" t="s">
        <v>38</v>
      </c>
      <c r="F75" s="26"/>
      <c r="G75" s="30"/>
      <c r="H75" s="49"/>
      <c r="I75" s="8"/>
    </row>
    <row r="76" spans="1:9" ht="25.5">
      <c r="A76" s="149"/>
      <c r="B76" s="38" t="s">
        <v>132</v>
      </c>
      <c r="C76" s="14" t="s">
        <v>3</v>
      </c>
      <c r="D76" s="20" t="s">
        <v>32</v>
      </c>
      <c r="E76" s="20" t="s">
        <v>38</v>
      </c>
      <c r="F76" s="26" t="s">
        <v>113</v>
      </c>
      <c r="G76" s="30"/>
      <c r="H76" s="49"/>
      <c r="I76" s="8"/>
    </row>
    <row r="77" spans="1:9" ht="51">
      <c r="A77" s="149"/>
      <c r="B77" s="38" t="s">
        <v>166</v>
      </c>
      <c r="C77" s="14" t="s">
        <v>3</v>
      </c>
      <c r="D77" s="20" t="s">
        <v>32</v>
      </c>
      <c r="E77" s="20" t="s">
        <v>38</v>
      </c>
      <c r="F77" s="26" t="s">
        <v>113</v>
      </c>
      <c r="G77" s="30" t="s">
        <v>58</v>
      </c>
      <c r="H77" s="49"/>
      <c r="I77" s="8"/>
    </row>
    <row r="78" spans="1:9" ht="51">
      <c r="A78" s="149"/>
      <c r="B78" s="38" t="s">
        <v>167</v>
      </c>
      <c r="C78" s="14" t="s">
        <v>3</v>
      </c>
      <c r="D78" s="20" t="s">
        <v>32</v>
      </c>
      <c r="E78" s="20" t="s">
        <v>38</v>
      </c>
      <c r="F78" s="26" t="s">
        <v>113</v>
      </c>
      <c r="G78" s="30" t="s">
        <v>62</v>
      </c>
      <c r="H78" s="49"/>
      <c r="I78" s="8"/>
    </row>
    <row r="79" spans="1:9" ht="25.5">
      <c r="A79" s="149"/>
      <c r="B79" s="38" t="s">
        <v>59</v>
      </c>
      <c r="C79" s="14" t="s">
        <v>3</v>
      </c>
      <c r="D79" s="20" t="s">
        <v>32</v>
      </c>
      <c r="E79" s="20" t="s">
        <v>38</v>
      </c>
      <c r="F79" s="26" t="s">
        <v>113</v>
      </c>
      <c r="G79" s="30" t="s">
        <v>63</v>
      </c>
      <c r="H79" s="49"/>
      <c r="I79" s="8"/>
    </row>
    <row r="80" spans="1:9" ht="38.25">
      <c r="A80" s="149"/>
      <c r="B80" s="38" t="s">
        <v>168</v>
      </c>
      <c r="C80" s="14" t="s">
        <v>3</v>
      </c>
      <c r="D80" s="20" t="s">
        <v>32</v>
      </c>
      <c r="E80" s="20" t="s">
        <v>38</v>
      </c>
      <c r="F80" s="26" t="s">
        <v>113</v>
      </c>
      <c r="G80" s="30" t="s">
        <v>64</v>
      </c>
      <c r="H80" s="49"/>
      <c r="I80" s="8"/>
    </row>
    <row r="81" spans="1:9" ht="15.75">
      <c r="A81" s="149"/>
      <c r="B81" s="36" t="s">
        <v>47</v>
      </c>
      <c r="C81" s="15" t="s">
        <v>3</v>
      </c>
      <c r="D81" s="22" t="s">
        <v>28</v>
      </c>
      <c r="E81" s="22"/>
      <c r="F81" s="28"/>
      <c r="G81" s="32"/>
      <c r="H81" s="49"/>
      <c r="I81" s="8"/>
    </row>
    <row r="82" spans="1:9" ht="15.75">
      <c r="A82" s="149"/>
      <c r="B82" s="37" t="s">
        <v>76</v>
      </c>
      <c r="C82" s="16" t="s">
        <v>3</v>
      </c>
      <c r="D82" s="23" t="s">
        <v>28</v>
      </c>
      <c r="E82" s="23" t="s">
        <v>29</v>
      </c>
      <c r="F82" s="44"/>
      <c r="G82" s="33"/>
      <c r="H82" s="51"/>
      <c r="I82" s="8"/>
    </row>
    <row r="83" spans="1:9" ht="15.75">
      <c r="A83" s="149"/>
      <c r="B83" s="38" t="s">
        <v>77</v>
      </c>
      <c r="C83" s="16" t="s">
        <v>3</v>
      </c>
      <c r="D83" s="23" t="s">
        <v>28</v>
      </c>
      <c r="E83" s="23" t="s">
        <v>29</v>
      </c>
      <c r="F83" s="44" t="s">
        <v>152</v>
      </c>
      <c r="G83" s="33"/>
      <c r="H83" s="51"/>
      <c r="I83" s="8"/>
    </row>
    <row r="84" spans="1:9" ht="38.25">
      <c r="A84" s="149"/>
      <c r="B84" s="38" t="s">
        <v>94</v>
      </c>
      <c r="C84" s="16" t="s">
        <v>3</v>
      </c>
      <c r="D84" s="23" t="s">
        <v>28</v>
      </c>
      <c r="E84" s="23" t="s">
        <v>29</v>
      </c>
      <c r="F84" s="44" t="s">
        <v>153</v>
      </c>
      <c r="G84" s="33"/>
      <c r="H84" s="51"/>
      <c r="I84" s="8"/>
    </row>
    <row r="85" spans="1:9" ht="38.25">
      <c r="A85" s="149"/>
      <c r="B85" s="38" t="s">
        <v>168</v>
      </c>
      <c r="C85" s="16" t="s">
        <v>3</v>
      </c>
      <c r="D85" s="23" t="s">
        <v>28</v>
      </c>
      <c r="E85" s="23" t="s">
        <v>29</v>
      </c>
      <c r="F85" s="44" t="s">
        <v>153</v>
      </c>
      <c r="G85" s="33" t="s">
        <v>64</v>
      </c>
      <c r="H85" s="51"/>
      <c r="I85" s="8"/>
    </row>
    <row r="86" spans="1:9" ht="15.75">
      <c r="A86" s="149"/>
      <c r="B86" s="37" t="s">
        <v>48</v>
      </c>
      <c r="C86" s="16" t="s">
        <v>3</v>
      </c>
      <c r="D86" s="23" t="s">
        <v>28</v>
      </c>
      <c r="E86" s="23" t="s">
        <v>36</v>
      </c>
      <c r="F86" s="44"/>
      <c r="G86" s="33"/>
      <c r="H86" s="51"/>
      <c r="I86" s="8"/>
    </row>
    <row r="87" spans="1:9" ht="15.75">
      <c r="A87" s="149"/>
      <c r="B87" s="38" t="s">
        <v>95</v>
      </c>
      <c r="C87" s="16" t="s">
        <v>3</v>
      </c>
      <c r="D87" s="23" t="s">
        <v>28</v>
      </c>
      <c r="E87" s="23" t="s">
        <v>36</v>
      </c>
      <c r="F87" s="44" t="s">
        <v>118</v>
      </c>
      <c r="G87" s="33"/>
      <c r="H87" s="51"/>
      <c r="I87" s="8"/>
    </row>
    <row r="88" spans="1:9" ht="38.25">
      <c r="A88" s="149"/>
      <c r="B88" s="38" t="s">
        <v>154</v>
      </c>
      <c r="C88" s="16" t="s">
        <v>3</v>
      </c>
      <c r="D88" s="23" t="s">
        <v>28</v>
      </c>
      <c r="E88" s="23" t="s">
        <v>36</v>
      </c>
      <c r="F88" s="44" t="s">
        <v>118</v>
      </c>
      <c r="G88" s="34">
        <v>810</v>
      </c>
      <c r="H88" s="51"/>
      <c r="I88" s="8"/>
    </row>
    <row r="89" spans="1:9" ht="15.75">
      <c r="A89" s="149"/>
      <c r="B89" s="37" t="s">
        <v>49</v>
      </c>
      <c r="C89" s="16" t="s">
        <v>3</v>
      </c>
      <c r="D89" s="23" t="s">
        <v>28</v>
      </c>
      <c r="E89" s="23" t="s">
        <v>33</v>
      </c>
      <c r="F89" s="44"/>
      <c r="G89" s="33"/>
      <c r="H89" s="51"/>
      <c r="I89" s="8"/>
    </row>
    <row r="90" spans="1:9" ht="38.25">
      <c r="A90" s="149"/>
      <c r="B90" s="38" t="s">
        <v>156</v>
      </c>
      <c r="C90" s="16" t="s">
        <v>3</v>
      </c>
      <c r="D90" s="23" t="s">
        <v>28</v>
      </c>
      <c r="E90" s="23" t="s">
        <v>33</v>
      </c>
      <c r="F90" s="44" t="s">
        <v>155</v>
      </c>
      <c r="G90" s="34"/>
      <c r="H90" s="51"/>
      <c r="I90" s="8"/>
    </row>
    <row r="91" spans="1:9" ht="38.25">
      <c r="A91" s="149"/>
      <c r="B91" s="38" t="s">
        <v>168</v>
      </c>
      <c r="C91" s="16" t="s">
        <v>3</v>
      </c>
      <c r="D91" s="23" t="s">
        <v>28</v>
      </c>
      <c r="E91" s="23" t="s">
        <v>33</v>
      </c>
      <c r="F91" s="44" t="s">
        <v>155</v>
      </c>
      <c r="G91" s="34">
        <v>244</v>
      </c>
      <c r="H91" s="51"/>
      <c r="I91" s="8"/>
    </row>
    <row r="92" spans="1:9" ht="51">
      <c r="A92" s="149"/>
      <c r="B92" s="38" t="s">
        <v>157</v>
      </c>
      <c r="C92" s="16" t="s">
        <v>3</v>
      </c>
      <c r="D92" s="23" t="s">
        <v>28</v>
      </c>
      <c r="E92" s="23" t="s">
        <v>33</v>
      </c>
      <c r="F92" s="44" t="s">
        <v>155</v>
      </c>
      <c r="G92" s="34">
        <v>414</v>
      </c>
      <c r="H92" s="51"/>
      <c r="I92" s="8"/>
    </row>
    <row r="93" spans="1:9" ht="15.75">
      <c r="A93" s="149"/>
      <c r="B93" s="36" t="s">
        <v>34</v>
      </c>
      <c r="C93" s="15" t="s">
        <v>3</v>
      </c>
      <c r="D93" s="22" t="s">
        <v>35</v>
      </c>
      <c r="E93" s="22"/>
      <c r="F93" s="45"/>
      <c r="G93" s="32"/>
      <c r="H93" s="51"/>
      <c r="I93" s="8"/>
    </row>
    <row r="94" spans="1:9" ht="29.25" customHeight="1">
      <c r="A94" s="149"/>
      <c r="B94" s="37" t="s">
        <v>13</v>
      </c>
      <c r="C94" s="16" t="s">
        <v>3</v>
      </c>
      <c r="D94" s="20" t="s">
        <v>35</v>
      </c>
      <c r="E94" s="20" t="s">
        <v>32</v>
      </c>
      <c r="F94" s="26"/>
      <c r="G94" s="30"/>
      <c r="H94" s="51"/>
      <c r="I94" s="8"/>
    </row>
    <row r="95" spans="1:9" ht="15.75">
      <c r="A95" s="149"/>
      <c r="B95" s="38" t="s">
        <v>90</v>
      </c>
      <c r="C95" s="16" t="s">
        <v>3</v>
      </c>
      <c r="D95" s="20" t="s">
        <v>35</v>
      </c>
      <c r="E95" s="20" t="s">
        <v>32</v>
      </c>
      <c r="F95" s="26" t="s">
        <v>160</v>
      </c>
      <c r="G95" s="30"/>
      <c r="H95" s="51"/>
      <c r="I95" s="8"/>
    </row>
    <row r="96" spans="1:9" ht="38.25">
      <c r="A96" s="149"/>
      <c r="B96" s="38" t="s">
        <v>168</v>
      </c>
      <c r="C96" s="16" t="s">
        <v>3</v>
      </c>
      <c r="D96" s="20" t="s">
        <v>35</v>
      </c>
      <c r="E96" s="20" t="s">
        <v>32</v>
      </c>
      <c r="F96" s="26" t="s">
        <v>160</v>
      </c>
      <c r="G96" s="30" t="s">
        <v>64</v>
      </c>
      <c r="H96" s="51"/>
      <c r="I96" s="8"/>
    </row>
    <row r="97" spans="1:9" ht="38.25">
      <c r="A97" s="149"/>
      <c r="B97" s="38" t="s">
        <v>159</v>
      </c>
      <c r="C97" s="16" t="s">
        <v>3</v>
      </c>
      <c r="D97" s="20" t="s">
        <v>35</v>
      </c>
      <c r="E97" s="20" t="s">
        <v>32</v>
      </c>
      <c r="F97" s="26" t="s">
        <v>160</v>
      </c>
      <c r="G97" s="30" t="s">
        <v>158</v>
      </c>
      <c r="H97" s="51"/>
      <c r="I97" s="8"/>
    </row>
    <row r="98" spans="1:9" ht="25.5">
      <c r="A98" s="149"/>
      <c r="B98" s="37" t="s">
        <v>78</v>
      </c>
      <c r="C98" s="16" t="s">
        <v>3</v>
      </c>
      <c r="D98" s="20" t="s">
        <v>35</v>
      </c>
      <c r="E98" s="20" t="s">
        <v>35</v>
      </c>
      <c r="F98" s="26"/>
      <c r="G98" s="30"/>
      <c r="H98" s="51"/>
      <c r="I98" s="8"/>
    </row>
    <row r="99" spans="1:9" ht="25.5">
      <c r="A99" s="149"/>
      <c r="B99" s="47" t="s">
        <v>132</v>
      </c>
      <c r="C99" s="16" t="s">
        <v>3</v>
      </c>
      <c r="D99" s="20" t="s">
        <v>35</v>
      </c>
      <c r="E99" s="20" t="s">
        <v>35</v>
      </c>
      <c r="F99" s="26" t="s">
        <v>113</v>
      </c>
      <c r="G99" s="30"/>
      <c r="H99" s="51"/>
      <c r="I99" s="8"/>
    </row>
    <row r="100" spans="1:9" ht="51">
      <c r="A100" s="149"/>
      <c r="B100" s="38" t="s">
        <v>169</v>
      </c>
      <c r="C100" s="16" t="s">
        <v>3</v>
      </c>
      <c r="D100" s="20" t="s">
        <v>35</v>
      </c>
      <c r="E100" s="20" t="s">
        <v>35</v>
      </c>
      <c r="F100" s="26" t="s">
        <v>113</v>
      </c>
      <c r="G100" s="30" t="s">
        <v>96</v>
      </c>
      <c r="H100" s="51"/>
      <c r="I100" s="8"/>
    </row>
    <row r="101" spans="1:9" ht="51">
      <c r="A101" s="149"/>
      <c r="B101" s="38" t="s">
        <v>170</v>
      </c>
      <c r="C101" s="16" t="s">
        <v>3</v>
      </c>
      <c r="D101" s="20" t="s">
        <v>35</v>
      </c>
      <c r="E101" s="20" t="s">
        <v>35</v>
      </c>
      <c r="F101" s="26" t="s">
        <v>113</v>
      </c>
      <c r="G101" s="30" t="s">
        <v>97</v>
      </c>
      <c r="H101" s="51"/>
      <c r="I101" s="8"/>
    </row>
    <row r="102" spans="1:9" ht="25.5">
      <c r="A102" s="149"/>
      <c r="B102" s="38" t="s">
        <v>59</v>
      </c>
      <c r="C102" s="16" t="s">
        <v>3</v>
      </c>
      <c r="D102" s="20" t="s">
        <v>35</v>
      </c>
      <c r="E102" s="20" t="s">
        <v>35</v>
      </c>
      <c r="F102" s="26" t="s">
        <v>113</v>
      </c>
      <c r="G102" s="30" t="s">
        <v>63</v>
      </c>
      <c r="H102" s="51"/>
      <c r="I102" s="8"/>
    </row>
    <row r="103" spans="1:9" ht="37.5" customHeight="1">
      <c r="A103" s="149"/>
      <c r="B103" s="38" t="s">
        <v>168</v>
      </c>
      <c r="C103" s="16" t="s">
        <v>3</v>
      </c>
      <c r="D103" s="20" t="s">
        <v>35</v>
      </c>
      <c r="E103" s="20" t="s">
        <v>35</v>
      </c>
      <c r="F103" s="26" t="s">
        <v>113</v>
      </c>
      <c r="G103" s="30" t="s">
        <v>64</v>
      </c>
      <c r="H103" s="51"/>
      <c r="I103" s="8"/>
    </row>
    <row r="104" spans="1:9" ht="25.5">
      <c r="A104" s="149"/>
      <c r="B104" s="38" t="s">
        <v>60</v>
      </c>
      <c r="C104" s="16" t="s">
        <v>3</v>
      </c>
      <c r="D104" s="20" t="s">
        <v>35</v>
      </c>
      <c r="E104" s="20" t="s">
        <v>35</v>
      </c>
      <c r="F104" s="26" t="s">
        <v>113</v>
      </c>
      <c r="G104" s="30" t="s">
        <v>65</v>
      </c>
      <c r="H104" s="51"/>
      <c r="I104" s="8"/>
    </row>
    <row r="105" spans="1:9" ht="42" customHeight="1">
      <c r="A105" s="149"/>
      <c r="B105" s="38" t="s">
        <v>61</v>
      </c>
      <c r="C105" s="16" t="s">
        <v>3</v>
      </c>
      <c r="D105" s="20" t="s">
        <v>35</v>
      </c>
      <c r="E105" s="20" t="s">
        <v>35</v>
      </c>
      <c r="F105" s="26" t="s">
        <v>113</v>
      </c>
      <c r="G105" s="30" t="s">
        <v>66</v>
      </c>
      <c r="H105" s="51"/>
      <c r="I105" s="8"/>
    </row>
    <row r="106" spans="1:9" ht="15.75">
      <c r="A106" s="149"/>
      <c r="B106" s="36" t="s">
        <v>50</v>
      </c>
      <c r="C106" s="10" t="s">
        <v>3</v>
      </c>
      <c r="D106" s="24" t="s">
        <v>67</v>
      </c>
      <c r="E106" s="22"/>
      <c r="F106" s="45"/>
      <c r="G106" s="32"/>
      <c r="H106" s="51"/>
      <c r="I106" s="8"/>
    </row>
    <row r="107" spans="1:9" ht="25.5">
      <c r="A107" s="149"/>
      <c r="B107" s="37" t="s">
        <v>51</v>
      </c>
      <c r="C107" s="16" t="s">
        <v>3</v>
      </c>
      <c r="D107" s="20" t="s">
        <v>67</v>
      </c>
      <c r="E107" s="20" t="s">
        <v>35</v>
      </c>
      <c r="F107" s="26"/>
      <c r="G107" s="30"/>
      <c r="H107" s="51"/>
      <c r="I107" s="8"/>
    </row>
    <row r="108" spans="1:9" ht="25.5">
      <c r="A108" s="149"/>
      <c r="B108" s="38" t="s">
        <v>128</v>
      </c>
      <c r="C108" s="16" t="s">
        <v>3</v>
      </c>
      <c r="D108" s="20" t="s">
        <v>67</v>
      </c>
      <c r="E108" s="20" t="s">
        <v>35</v>
      </c>
      <c r="F108" s="26" t="s">
        <v>108</v>
      </c>
      <c r="G108" s="30"/>
      <c r="H108" s="51"/>
      <c r="I108" s="8"/>
    </row>
    <row r="109" spans="1:9" ht="38.25">
      <c r="A109" s="149"/>
      <c r="B109" s="38" t="s">
        <v>168</v>
      </c>
      <c r="C109" s="16" t="s">
        <v>3</v>
      </c>
      <c r="D109" s="20" t="s">
        <v>67</v>
      </c>
      <c r="E109" s="20" t="s">
        <v>35</v>
      </c>
      <c r="F109" s="26" t="s">
        <v>108</v>
      </c>
      <c r="G109" s="30" t="s">
        <v>64</v>
      </c>
      <c r="H109" s="51"/>
      <c r="I109" s="8"/>
    </row>
    <row r="110" spans="1:9" ht="15.75">
      <c r="A110" s="149"/>
      <c r="B110" s="37" t="s">
        <v>52</v>
      </c>
      <c r="C110" s="16" t="s">
        <v>3</v>
      </c>
      <c r="D110" s="20" t="s">
        <v>67</v>
      </c>
      <c r="E110" s="20" t="s">
        <v>67</v>
      </c>
      <c r="F110" s="26"/>
      <c r="G110" s="30"/>
      <c r="H110" s="51"/>
      <c r="I110" s="8"/>
    </row>
    <row r="111" spans="1:9" ht="25.5">
      <c r="A111" s="149"/>
      <c r="B111" s="38" t="s">
        <v>129</v>
      </c>
      <c r="C111" s="16" t="s">
        <v>3</v>
      </c>
      <c r="D111" s="20" t="s">
        <v>67</v>
      </c>
      <c r="E111" s="20" t="s">
        <v>67</v>
      </c>
      <c r="F111" s="26" t="s">
        <v>161</v>
      </c>
      <c r="G111" s="30"/>
      <c r="H111" s="51"/>
      <c r="I111" s="8"/>
    </row>
    <row r="112" spans="1:9" ht="38.25">
      <c r="A112" s="149"/>
      <c r="B112" s="38" t="s">
        <v>168</v>
      </c>
      <c r="C112" s="16" t="s">
        <v>3</v>
      </c>
      <c r="D112" s="20" t="s">
        <v>67</v>
      </c>
      <c r="E112" s="20" t="s">
        <v>67</v>
      </c>
      <c r="F112" s="26" t="s">
        <v>161</v>
      </c>
      <c r="G112" s="30" t="s">
        <v>64</v>
      </c>
      <c r="H112" s="51"/>
      <c r="I112" s="8"/>
    </row>
    <row r="113" spans="1:9" ht="15.75">
      <c r="A113" s="149"/>
      <c r="B113" s="36" t="s">
        <v>41</v>
      </c>
      <c r="C113" s="10" t="s">
        <v>3</v>
      </c>
      <c r="D113" s="24" t="s">
        <v>36</v>
      </c>
      <c r="E113" s="22"/>
      <c r="F113" s="45"/>
      <c r="G113" s="32"/>
      <c r="H113" s="51"/>
      <c r="I113" s="8"/>
    </row>
    <row r="114" spans="1:9" ht="15.75">
      <c r="A114" s="149"/>
      <c r="B114" s="37" t="s">
        <v>14</v>
      </c>
      <c r="C114" s="16" t="s">
        <v>3</v>
      </c>
      <c r="D114" s="20" t="s">
        <v>36</v>
      </c>
      <c r="E114" s="20" t="s">
        <v>25</v>
      </c>
      <c r="F114" s="26"/>
      <c r="G114" s="30"/>
      <c r="H114" s="51"/>
      <c r="I114" s="8"/>
    </row>
    <row r="115" spans="1:9" ht="38.25">
      <c r="A115" s="149"/>
      <c r="B115" s="38" t="s">
        <v>80</v>
      </c>
      <c r="C115" s="16" t="s">
        <v>3</v>
      </c>
      <c r="D115" s="20" t="s">
        <v>36</v>
      </c>
      <c r="E115" s="20" t="s">
        <v>25</v>
      </c>
      <c r="F115" s="26" t="s">
        <v>162</v>
      </c>
      <c r="G115" s="30"/>
      <c r="H115" s="51"/>
      <c r="I115" s="8"/>
    </row>
    <row r="116" spans="1:9" ht="15.75">
      <c r="A116" s="149"/>
      <c r="B116" s="38" t="s">
        <v>73</v>
      </c>
      <c r="C116" s="16" t="s">
        <v>3</v>
      </c>
      <c r="D116" s="20" t="s">
        <v>36</v>
      </c>
      <c r="E116" s="20" t="s">
        <v>25</v>
      </c>
      <c r="F116" s="26" t="s">
        <v>162</v>
      </c>
      <c r="G116" s="30" t="s">
        <v>74</v>
      </c>
      <c r="H116" s="49"/>
      <c r="I116" s="8"/>
    </row>
    <row r="117" spans="1:9" ht="15.75">
      <c r="A117" s="149"/>
      <c r="B117" s="38" t="s">
        <v>91</v>
      </c>
      <c r="C117" s="16" t="s">
        <v>3</v>
      </c>
      <c r="D117" s="20" t="s">
        <v>36</v>
      </c>
      <c r="E117" s="20" t="s">
        <v>25</v>
      </c>
      <c r="F117" s="26" t="s">
        <v>162</v>
      </c>
      <c r="G117" s="30" t="s">
        <v>92</v>
      </c>
      <c r="H117" s="49"/>
      <c r="I117" s="8"/>
    </row>
    <row r="118" spans="1:9" ht="38.25">
      <c r="A118" s="149"/>
      <c r="B118" s="38" t="s">
        <v>133</v>
      </c>
      <c r="C118" s="16" t="s">
        <v>3</v>
      </c>
      <c r="D118" s="20" t="s">
        <v>36</v>
      </c>
      <c r="E118" s="20" t="s">
        <v>25</v>
      </c>
      <c r="F118" s="26" t="s">
        <v>119</v>
      </c>
      <c r="G118" s="30"/>
      <c r="H118" s="49"/>
      <c r="I118" s="8"/>
    </row>
    <row r="119" spans="1:9" ht="63.75">
      <c r="A119" s="149"/>
      <c r="B119" s="38" t="s">
        <v>100</v>
      </c>
      <c r="C119" s="16" t="s">
        <v>3</v>
      </c>
      <c r="D119" s="20" t="s">
        <v>36</v>
      </c>
      <c r="E119" s="20" t="s">
        <v>25</v>
      </c>
      <c r="F119" s="26" t="s">
        <v>119</v>
      </c>
      <c r="G119" s="30" t="s">
        <v>75</v>
      </c>
      <c r="H119" s="49"/>
      <c r="I119" s="8"/>
    </row>
    <row r="120" spans="1:9" ht="63.75">
      <c r="A120" s="149"/>
      <c r="B120" s="38" t="s">
        <v>101</v>
      </c>
      <c r="C120" s="16" t="s">
        <v>3</v>
      </c>
      <c r="D120" s="20" t="s">
        <v>36</v>
      </c>
      <c r="E120" s="20" t="s">
        <v>25</v>
      </c>
      <c r="F120" s="26" t="s">
        <v>119</v>
      </c>
      <c r="G120" s="30" t="s">
        <v>79</v>
      </c>
      <c r="H120" s="49"/>
      <c r="I120" s="8"/>
    </row>
    <row r="121" spans="1:9" ht="25.5">
      <c r="A121" s="149"/>
      <c r="B121" s="47" t="s">
        <v>134</v>
      </c>
      <c r="C121" s="16" t="s">
        <v>3</v>
      </c>
      <c r="D121" s="20" t="s">
        <v>36</v>
      </c>
      <c r="E121" s="20" t="s">
        <v>25</v>
      </c>
      <c r="F121" s="26" t="s">
        <v>120</v>
      </c>
      <c r="G121" s="30"/>
      <c r="H121" s="49"/>
      <c r="I121" s="8"/>
    </row>
    <row r="122" spans="1:9" ht="63.75">
      <c r="A122" s="149"/>
      <c r="B122" s="38" t="s">
        <v>100</v>
      </c>
      <c r="C122" s="16" t="s">
        <v>3</v>
      </c>
      <c r="D122" s="20" t="s">
        <v>36</v>
      </c>
      <c r="E122" s="20" t="s">
        <v>25</v>
      </c>
      <c r="F122" s="26" t="s">
        <v>120</v>
      </c>
      <c r="G122" s="30" t="s">
        <v>75</v>
      </c>
      <c r="H122" s="49"/>
      <c r="I122" s="8"/>
    </row>
    <row r="123" spans="1:9" ht="63.75">
      <c r="A123" s="149"/>
      <c r="B123" s="38" t="s">
        <v>101</v>
      </c>
      <c r="C123" s="16" t="s">
        <v>3</v>
      </c>
      <c r="D123" s="20" t="s">
        <v>36</v>
      </c>
      <c r="E123" s="20" t="s">
        <v>25</v>
      </c>
      <c r="F123" s="26" t="s">
        <v>120</v>
      </c>
      <c r="G123" s="30" t="s">
        <v>79</v>
      </c>
      <c r="H123" s="49"/>
      <c r="I123" s="8"/>
    </row>
    <row r="124" spans="1:9" ht="25.5">
      <c r="A124" s="149"/>
      <c r="B124" s="37" t="s">
        <v>53</v>
      </c>
      <c r="C124" s="16" t="s">
        <v>3</v>
      </c>
      <c r="D124" s="20" t="s">
        <v>36</v>
      </c>
      <c r="E124" s="20" t="s">
        <v>28</v>
      </c>
      <c r="F124" s="26"/>
      <c r="G124" s="30"/>
      <c r="H124" s="49"/>
      <c r="I124" s="8"/>
    </row>
    <row r="125" spans="1:9" ht="18.75" customHeight="1">
      <c r="A125" s="149"/>
      <c r="B125" s="38" t="s">
        <v>142</v>
      </c>
      <c r="C125" s="16" t="s">
        <v>3</v>
      </c>
      <c r="D125" s="20" t="s">
        <v>36</v>
      </c>
      <c r="E125" s="20" t="s">
        <v>28</v>
      </c>
      <c r="F125" s="26" t="s">
        <v>125</v>
      </c>
      <c r="G125" s="30"/>
      <c r="H125" s="49"/>
      <c r="I125" s="8"/>
    </row>
    <row r="126" spans="1:9" ht="25.5">
      <c r="A126" s="149"/>
      <c r="B126" s="46" t="s">
        <v>143</v>
      </c>
      <c r="C126" s="16" t="s">
        <v>3</v>
      </c>
      <c r="D126" s="20" t="s">
        <v>36</v>
      </c>
      <c r="E126" s="20" t="s">
        <v>28</v>
      </c>
      <c r="F126" s="26" t="s">
        <v>121</v>
      </c>
      <c r="G126" s="30" t="s">
        <v>40</v>
      </c>
      <c r="H126" s="49"/>
      <c r="I126" s="8"/>
    </row>
    <row r="127" spans="1:9" ht="15.75">
      <c r="A127" s="149"/>
      <c r="B127" s="38" t="s">
        <v>7</v>
      </c>
      <c r="C127" s="16" t="s">
        <v>3</v>
      </c>
      <c r="D127" s="20" t="s">
        <v>36</v>
      </c>
      <c r="E127" s="20" t="s">
        <v>28</v>
      </c>
      <c r="F127" s="26" t="s">
        <v>121</v>
      </c>
      <c r="G127" s="30" t="s">
        <v>81</v>
      </c>
      <c r="H127" s="49"/>
      <c r="I127" s="8"/>
    </row>
    <row r="128" spans="1:9" ht="15.75">
      <c r="A128" s="149"/>
      <c r="B128" s="36" t="s">
        <v>15</v>
      </c>
      <c r="C128" s="10" t="s">
        <v>3</v>
      </c>
      <c r="D128" s="24" t="s">
        <v>37</v>
      </c>
      <c r="E128" s="22"/>
      <c r="F128" s="45"/>
      <c r="G128" s="32"/>
      <c r="H128" s="49"/>
      <c r="I128" s="8"/>
    </row>
    <row r="129" spans="1:9" ht="15.75">
      <c r="A129" s="149"/>
      <c r="B129" s="37" t="s">
        <v>16</v>
      </c>
      <c r="C129" s="16" t="s">
        <v>3</v>
      </c>
      <c r="D129" s="20" t="s">
        <v>37</v>
      </c>
      <c r="E129" s="20" t="s">
        <v>25</v>
      </c>
      <c r="F129" s="26"/>
      <c r="G129" s="30"/>
      <c r="H129" s="49"/>
      <c r="I129" s="8"/>
    </row>
    <row r="130" spans="1:9" ht="15.75">
      <c r="A130" s="149"/>
      <c r="B130" s="47" t="s">
        <v>135</v>
      </c>
      <c r="C130" s="16" t="s">
        <v>3</v>
      </c>
      <c r="D130" s="20" t="s">
        <v>37</v>
      </c>
      <c r="E130" s="20" t="s">
        <v>25</v>
      </c>
      <c r="F130" s="26" t="s">
        <v>122</v>
      </c>
      <c r="G130" s="30"/>
      <c r="H130" s="49"/>
      <c r="I130" s="8"/>
    </row>
    <row r="131" spans="1:9" ht="38.25">
      <c r="A131" s="149"/>
      <c r="B131" s="54" t="s">
        <v>173</v>
      </c>
      <c r="C131" s="16" t="s">
        <v>3</v>
      </c>
      <c r="D131" s="20" t="s">
        <v>37</v>
      </c>
      <c r="E131" s="20" t="s">
        <v>25</v>
      </c>
      <c r="F131" s="26" t="s">
        <v>122</v>
      </c>
      <c r="G131" s="30" t="s">
        <v>174</v>
      </c>
      <c r="H131" s="49"/>
      <c r="I131" s="8"/>
    </row>
    <row r="132" spans="1:9" ht="25.5">
      <c r="A132" s="149"/>
      <c r="B132" s="37" t="s">
        <v>171</v>
      </c>
      <c r="C132" s="16" t="s">
        <v>3</v>
      </c>
      <c r="D132" s="20" t="s">
        <v>37</v>
      </c>
      <c r="E132" s="20" t="s">
        <v>29</v>
      </c>
      <c r="F132" s="26"/>
      <c r="G132" s="30"/>
      <c r="H132" s="49"/>
      <c r="I132" s="8"/>
    </row>
    <row r="133" spans="1:9" ht="25.5">
      <c r="A133" s="149"/>
      <c r="B133" s="47" t="s">
        <v>131</v>
      </c>
      <c r="C133" s="16" t="s">
        <v>3</v>
      </c>
      <c r="D133" s="20" t="s">
        <v>37</v>
      </c>
      <c r="E133" s="20" t="s">
        <v>29</v>
      </c>
      <c r="F133" s="26" t="s">
        <v>124</v>
      </c>
      <c r="G133" s="30"/>
      <c r="H133" s="49"/>
      <c r="I133" s="8"/>
    </row>
    <row r="134" spans="1:9" ht="15.75">
      <c r="A134" s="149"/>
      <c r="B134" s="38" t="s">
        <v>172</v>
      </c>
      <c r="C134" s="16" t="s">
        <v>3</v>
      </c>
      <c r="D134" s="20" t="s">
        <v>37</v>
      </c>
      <c r="E134" s="20" t="s">
        <v>29</v>
      </c>
      <c r="F134" s="26" t="s">
        <v>124</v>
      </c>
      <c r="G134" s="30" t="s">
        <v>163</v>
      </c>
      <c r="H134" s="49"/>
      <c r="I134" s="8"/>
    </row>
    <row r="135" spans="1:9" ht="15.75">
      <c r="A135" s="149"/>
      <c r="B135" s="36" t="s">
        <v>17</v>
      </c>
      <c r="C135" s="10" t="s">
        <v>3</v>
      </c>
      <c r="D135" s="24" t="s">
        <v>38</v>
      </c>
      <c r="E135" s="22"/>
      <c r="F135" s="45"/>
      <c r="G135" s="32"/>
      <c r="H135" s="49"/>
      <c r="I135" s="8"/>
    </row>
    <row r="136" spans="1:9" ht="15.75">
      <c r="A136" s="149"/>
      <c r="B136" s="37" t="s">
        <v>54</v>
      </c>
      <c r="C136" s="16" t="s">
        <v>3</v>
      </c>
      <c r="D136" s="20" t="s">
        <v>38</v>
      </c>
      <c r="E136" s="20" t="s">
        <v>25</v>
      </c>
      <c r="F136" s="26"/>
      <c r="G136" s="30"/>
      <c r="H136" s="49"/>
      <c r="I136" s="8"/>
    </row>
    <row r="137" spans="1:9" ht="25.5">
      <c r="A137" s="149"/>
      <c r="B137" s="47" t="s">
        <v>130</v>
      </c>
      <c r="C137" s="16" t="s">
        <v>3</v>
      </c>
      <c r="D137" s="20" t="s">
        <v>38</v>
      </c>
      <c r="E137" s="20" t="s">
        <v>25</v>
      </c>
      <c r="F137" s="26" t="s">
        <v>123</v>
      </c>
      <c r="G137" s="30"/>
      <c r="H137" s="49"/>
      <c r="I137" s="8"/>
    </row>
    <row r="138" spans="1:9" ht="28.5" customHeight="1">
      <c r="A138" s="149"/>
      <c r="B138" s="38" t="s">
        <v>168</v>
      </c>
      <c r="C138" s="16" t="s">
        <v>3</v>
      </c>
      <c r="D138" s="20" t="s">
        <v>38</v>
      </c>
      <c r="E138" s="20" t="s">
        <v>25</v>
      </c>
      <c r="F138" s="26" t="s">
        <v>123</v>
      </c>
      <c r="G138" s="30" t="s">
        <v>64</v>
      </c>
      <c r="H138" s="49"/>
      <c r="I138" s="8"/>
    </row>
    <row r="139" spans="1:9" ht="25.5">
      <c r="A139" s="149"/>
      <c r="B139" s="36" t="s">
        <v>93</v>
      </c>
      <c r="C139" s="10" t="s">
        <v>3</v>
      </c>
      <c r="D139" s="24" t="s">
        <v>30</v>
      </c>
      <c r="E139" s="22"/>
      <c r="F139" s="45"/>
      <c r="G139" s="32"/>
      <c r="H139" s="49"/>
      <c r="I139" s="8"/>
    </row>
    <row r="140" spans="1:9" ht="25.5">
      <c r="A140" s="149"/>
      <c r="B140" s="37" t="s">
        <v>55</v>
      </c>
      <c r="C140" s="16" t="s">
        <v>3</v>
      </c>
      <c r="D140" s="20" t="s">
        <v>30</v>
      </c>
      <c r="E140" s="20" t="s">
        <v>25</v>
      </c>
      <c r="F140" s="26"/>
      <c r="G140" s="30"/>
      <c r="H140" s="49"/>
      <c r="I140" s="8"/>
    </row>
    <row r="141" spans="1:9" ht="15.75">
      <c r="A141" s="149"/>
      <c r="B141" s="38" t="s">
        <v>82</v>
      </c>
      <c r="C141" s="16" t="s">
        <v>3</v>
      </c>
      <c r="D141" s="20" t="s">
        <v>30</v>
      </c>
      <c r="E141" s="20" t="s">
        <v>25</v>
      </c>
      <c r="F141" s="26" t="s">
        <v>115</v>
      </c>
      <c r="G141" s="30"/>
      <c r="H141" s="49"/>
      <c r="I141" s="8"/>
    </row>
    <row r="142" spans="1:9" ht="15.75">
      <c r="A142" s="149"/>
      <c r="B142" s="38" t="s">
        <v>83</v>
      </c>
      <c r="C142" s="16" t="s">
        <v>3</v>
      </c>
      <c r="D142" s="20" t="s">
        <v>30</v>
      </c>
      <c r="E142" s="20" t="s">
        <v>25</v>
      </c>
      <c r="F142" s="26" t="s">
        <v>164</v>
      </c>
      <c r="G142" s="30"/>
      <c r="H142" s="49"/>
      <c r="I142" s="8"/>
    </row>
    <row r="143" spans="1:9" ht="15.75">
      <c r="A143" s="149"/>
      <c r="B143" s="38" t="s">
        <v>99</v>
      </c>
      <c r="C143" s="16" t="s">
        <v>3</v>
      </c>
      <c r="D143" s="20" t="s">
        <v>30</v>
      </c>
      <c r="E143" s="20" t="s">
        <v>25</v>
      </c>
      <c r="F143" s="26" t="s">
        <v>164</v>
      </c>
      <c r="G143" s="30" t="s">
        <v>98</v>
      </c>
      <c r="H143" s="52"/>
      <c r="I143" s="8"/>
    </row>
    <row r="144" spans="1:9" ht="51">
      <c r="A144" s="149"/>
      <c r="B144" s="36" t="s">
        <v>56</v>
      </c>
      <c r="C144" s="10" t="s">
        <v>3</v>
      </c>
      <c r="D144" s="24" t="s">
        <v>84</v>
      </c>
      <c r="E144" s="22"/>
      <c r="F144" s="45"/>
      <c r="G144" s="32"/>
      <c r="H144" s="49"/>
      <c r="I144" s="8"/>
    </row>
    <row r="145" spans="1:9" ht="25.5">
      <c r="A145" s="149"/>
      <c r="B145" s="37" t="s">
        <v>57</v>
      </c>
      <c r="C145" s="16" t="s">
        <v>3</v>
      </c>
      <c r="D145" s="20" t="s">
        <v>84</v>
      </c>
      <c r="E145" s="20" t="s">
        <v>32</v>
      </c>
      <c r="F145" s="26"/>
      <c r="G145" s="30"/>
      <c r="H145" s="49"/>
      <c r="I145" s="8"/>
    </row>
    <row r="146" spans="1:9" ht="25.5">
      <c r="A146" s="149"/>
      <c r="B146" s="38" t="s">
        <v>57</v>
      </c>
      <c r="C146" s="16" t="s">
        <v>3</v>
      </c>
      <c r="D146" s="20" t="s">
        <v>84</v>
      </c>
      <c r="E146" s="20" t="s">
        <v>32</v>
      </c>
      <c r="F146" s="26"/>
      <c r="G146" s="30"/>
      <c r="H146" s="49"/>
      <c r="I146" s="8"/>
    </row>
    <row r="147" spans="1:9" ht="15.75">
      <c r="A147" s="149"/>
      <c r="B147" s="42" t="s">
        <v>85</v>
      </c>
      <c r="C147" s="16" t="s">
        <v>3</v>
      </c>
      <c r="D147" s="20" t="s">
        <v>84</v>
      </c>
      <c r="E147" s="20" t="s">
        <v>32</v>
      </c>
      <c r="F147" s="26" t="s">
        <v>125</v>
      </c>
      <c r="G147" s="30"/>
      <c r="H147" s="49"/>
      <c r="I147" s="8"/>
    </row>
    <row r="148" spans="1:9" ht="15.75">
      <c r="A148" s="149"/>
      <c r="B148" s="38" t="s">
        <v>7</v>
      </c>
      <c r="C148" s="16" t="s">
        <v>3</v>
      </c>
      <c r="D148" s="20" t="s">
        <v>84</v>
      </c>
      <c r="E148" s="20" t="s">
        <v>32</v>
      </c>
      <c r="F148" s="26" t="s">
        <v>125</v>
      </c>
      <c r="G148" s="30" t="s">
        <v>81</v>
      </c>
      <c r="H148" s="49"/>
      <c r="I148" s="8"/>
    </row>
    <row r="149" spans="1:9" ht="15.75">
      <c r="A149" s="146" t="s">
        <v>102</v>
      </c>
      <c r="B149" s="147"/>
      <c r="C149" s="16"/>
      <c r="D149" s="20"/>
      <c r="E149" s="20"/>
      <c r="F149" s="26"/>
      <c r="G149" s="8"/>
      <c r="H149" s="49"/>
      <c r="I149" s="8"/>
    </row>
    <row r="150" spans="1:9" ht="12.75">
      <c r="A150" s="142" t="s">
        <v>39</v>
      </c>
      <c r="B150" s="143"/>
      <c r="C150" s="8"/>
      <c r="D150" s="8"/>
      <c r="E150" s="8"/>
      <c r="F150" s="8"/>
      <c r="G150" s="8"/>
      <c r="H150" s="53"/>
      <c r="I150" s="8"/>
    </row>
    <row r="151" spans="1:8" ht="79.5" customHeight="1">
      <c r="A151" s="144"/>
      <c r="B151" s="144"/>
      <c r="C151" s="144"/>
      <c r="D151" s="144"/>
      <c r="E151" s="144"/>
      <c r="F151" s="144"/>
      <c r="G151" s="144"/>
      <c r="H151" s="145"/>
    </row>
    <row r="152" ht="66.75" customHeight="1"/>
  </sheetData>
  <sheetProtection/>
  <mergeCells count="13">
    <mergeCell ref="B11:B12"/>
    <mergeCell ref="C11:C12"/>
    <mergeCell ref="D11:D12"/>
    <mergeCell ref="E11:E12"/>
    <mergeCell ref="F11:F12"/>
    <mergeCell ref="A150:B150"/>
    <mergeCell ref="A151:H151"/>
    <mergeCell ref="A149:B149"/>
    <mergeCell ref="A8:H9"/>
    <mergeCell ref="A13:A148"/>
    <mergeCell ref="G11:G12"/>
    <mergeCell ref="A11:A12"/>
    <mergeCell ref="H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80" zoomScaleNormal="80" zoomScalePageLayoutView="0" workbookViewId="0" topLeftCell="A1">
      <selection activeCell="H16" sqref="H16"/>
    </sheetView>
  </sheetViews>
  <sheetFormatPr defaultColWidth="9.00390625" defaultRowHeight="12.75"/>
  <cols>
    <col min="1" max="1" width="4.00390625" style="55" customWidth="1"/>
    <col min="2" max="2" width="43.75390625" style="55" customWidth="1"/>
    <col min="3" max="3" width="7.875" style="55" hidden="1" customWidth="1"/>
    <col min="4" max="4" width="6.125" style="55" customWidth="1"/>
    <col min="5" max="5" width="4.125" style="55" customWidth="1"/>
    <col min="6" max="6" width="5.25390625" style="55" customWidth="1"/>
    <col min="7" max="7" width="11.25390625" style="55" customWidth="1"/>
    <col min="8" max="8" width="7.125" style="55" customWidth="1"/>
    <col min="9" max="9" width="4.875" style="55" customWidth="1"/>
    <col min="10" max="11" width="8.625" style="55" customWidth="1"/>
    <col min="12" max="16384" width="9.125" style="55" customWidth="1"/>
  </cols>
  <sheetData>
    <row r="1" spans="4:11" ht="14.25" customHeight="1">
      <c r="D1" s="133" t="s">
        <v>250</v>
      </c>
      <c r="E1" s="133"/>
      <c r="F1" s="133"/>
      <c r="G1" s="133"/>
      <c r="H1" s="133"/>
      <c r="I1" s="133"/>
      <c r="J1" s="133"/>
      <c r="K1" s="133"/>
    </row>
    <row r="2" spans="3:11" ht="14.25" customHeight="1">
      <c r="C2" s="55" t="s">
        <v>245</v>
      </c>
      <c r="D2" s="133" t="s">
        <v>247</v>
      </c>
      <c r="E2" s="133"/>
      <c r="F2" s="133"/>
      <c r="G2" s="133"/>
      <c r="H2" s="133"/>
      <c r="I2" s="133"/>
      <c r="J2" s="133"/>
      <c r="K2" s="133"/>
    </row>
    <row r="3" spans="2:11" ht="15" customHeight="1">
      <c r="B3" s="133" t="s">
        <v>246</v>
      </c>
      <c r="C3" s="133"/>
      <c r="D3" s="133"/>
      <c r="E3" s="133"/>
      <c r="F3" s="133"/>
      <c r="G3" s="133"/>
      <c r="H3" s="133"/>
      <c r="I3" s="133"/>
      <c r="J3" s="133"/>
      <c r="K3" s="133"/>
    </row>
    <row r="4" spans="2:11" ht="15.75" customHeight="1">
      <c r="B4" s="133" t="s">
        <v>260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2:11" ht="15" customHeight="1">
      <c r="B5" s="57"/>
      <c r="D5" s="133" t="s">
        <v>269</v>
      </c>
      <c r="E5" s="133"/>
      <c r="F5" s="133"/>
      <c r="G5" s="133"/>
      <c r="H5" s="133"/>
      <c r="I5" s="133"/>
      <c r="J5" s="133"/>
      <c r="K5" s="133"/>
    </row>
    <row r="6" spans="2:11" ht="12.75" customHeight="1">
      <c r="B6" s="58"/>
      <c r="D6" s="60"/>
      <c r="E6" s="60"/>
      <c r="F6" s="60"/>
      <c r="G6" s="60"/>
      <c r="H6" s="60"/>
      <c r="I6" s="60"/>
      <c r="J6" s="60"/>
      <c r="K6" s="60"/>
    </row>
    <row r="7" spans="2:9" ht="15">
      <c r="B7" s="58"/>
      <c r="C7" s="90"/>
      <c r="D7" s="90"/>
      <c r="H7" s="59"/>
      <c r="I7" s="59"/>
    </row>
    <row r="8" spans="1:11" ht="12.75" customHeight="1">
      <c r="A8" s="166" t="s">
        <v>262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</row>
    <row r="9" spans="1:11" ht="21.75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</row>
    <row r="10" spans="2:11" ht="14.25" customHeight="1">
      <c r="B10" s="96"/>
      <c r="C10" s="97"/>
      <c r="D10" s="97"/>
      <c r="J10" s="155" t="s">
        <v>5</v>
      </c>
      <c r="K10" s="155"/>
    </row>
    <row r="11" spans="1:11" ht="12.75">
      <c r="A11" s="159" t="s">
        <v>4</v>
      </c>
      <c r="B11" s="159" t="s">
        <v>18</v>
      </c>
      <c r="C11" s="161" t="s">
        <v>19</v>
      </c>
      <c r="D11" s="156" t="s">
        <v>19</v>
      </c>
      <c r="E11" s="153" t="s">
        <v>20</v>
      </c>
      <c r="F11" s="154" t="s">
        <v>21</v>
      </c>
      <c r="G11" s="154" t="s">
        <v>22</v>
      </c>
      <c r="H11" s="154" t="s">
        <v>23</v>
      </c>
      <c r="I11" s="156" t="s">
        <v>186</v>
      </c>
      <c r="J11" s="158" t="s">
        <v>252</v>
      </c>
      <c r="K11" s="158" t="s">
        <v>263</v>
      </c>
    </row>
    <row r="12" spans="1:11" ht="15.75" customHeight="1">
      <c r="A12" s="160"/>
      <c r="B12" s="159"/>
      <c r="C12" s="161"/>
      <c r="D12" s="157"/>
      <c r="E12" s="153"/>
      <c r="F12" s="154"/>
      <c r="G12" s="154"/>
      <c r="H12" s="154"/>
      <c r="I12" s="157"/>
      <c r="J12" s="158"/>
      <c r="K12" s="158"/>
    </row>
    <row r="13" spans="1:11" ht="15.75" customHeight="1">
      <c r="A13" s="150">
        <v>1</v>
      </c>
      <c r="B13" s="98" t="s">
        <v>187</v>
      </c>
      <c r="C13" s="99" t="s">
        <v>3</v>
      </c>
      <c r="D13" s="100"/>
      <c r="E13" s="101"/>
      <c r="F13" s="102"/>
      <c r="G13" s="102"/>
      <c r="H13" s="102"/>
      <c r="I13" s="103"/>
      <c r="J13" s="104">
        <f>J16+J29</f>
        <v>4498.049</v>
      </c>
      <c r="K13" s="104">
        <f>K16+K29</f>
        <v>4498.049</v>
      </c>
    </row>
    <row r="14" spans="1:11" ht="15.75" customHeight="1">
      <c r="A14" s="151"/>
      <c r="B14" s="105" t="s">
        <v>41</v>
      </c>
      <c r="C14" s="106" t="s">
        <v>3</v>
      </c>
      <c r="D14" s="103"/>
      <c r="E14" s="107"/>
      <c r="F14" s="103"/>
      <c r="G14" s="107"/>
      <c r="H14" s="103"/>
      <c r="I14" s="108"/>
      <c r="J14" s="109">
        <f>J15</f>
        <v>4498.049</v>
      </c>
      <c r="K14" s="109">
        <f>K15</f>
        <v>4498.049</v>
      </c>
    </row>
    <row r="15" spans="1:11" ht="15.75" customHeight="1">
      <c r="A15" s="151"/>
      <c r="B15" s="110" t="s">
        <v>14</v>
      </c>
      <c r="C15" s="106"/>
      <c r="D15" s="108"/>
      <c r="E15" s="108"/>
      <c r="F15" s="108"/>
      <c r="G15" s="108"/>
      <c r="H15" s="108"/>
      <c r="I15" s="108"/>
      <c r="J15" s="91">
        <f>J16+J29</f>
        <v>4498.049</v>
      </c>
      <c r="K15" s="91">
        <f>K16+K29</f>
        <v>4498.049</v>
      </c>
    </row>
    <row r="16" spans="1:11" ht="20.25" customHeight="1">
      <c r="A16" s="151"/>
      <c r="B16" s="110" t="s">
        <v>188</v>
      </c>
      <c r="C16" s="106"/>
      <c r="D16" s="108" t="s">
        <v>202</v>
      </c>
      <c r="E16" s="108" t="s">
        <v>36</v>
      </c>
      <c r="F16" s="108" t="s">
        <v>25</v>
      </c>
      <c r="G16" s="108" t="s">
        <v>196</v>
      </c>
      <c r="H16" s="108"/>
      <c r="I16" s="108"/>
      <c r="J16" s="104">
        <f>J17</f>
        <v>3684.389</v>
      </c>
      <c r="K16" s="104">
        <f>K17</f>
        <v>3684.389</v>
      </c>
    </row>
    <row r="17" spans="1:11" ht="27.75" customHeight="1">
      <c r="A17" s="151"/>
      <c r="B17" s="105" t="s">
        <v>180</v>
      </c>
      <c r="C17" s="106" t="s">
        <v>3</v>
      </c>
      <c r="D17" s="108" t="s">
        <v>202</v>
      </c>
      <c r="E17" s="108" t="s">
        <v>36</v>
      </c>
      <c r="F17" s="108" t="s">
        <v>25</v>
      </c>
      <c r="G17" s="108" t="s">
        <v>196</v>
      </c>
      <c r="H17" s="108"/>
      <c r="I17" s="108"/>
      <c r="J17" s="91">
        <f>J18+J19+J20+J21+J22+J23+J24+J25+J26+J27+J28</f>
        <v>3684.389</v>
      </c>
      <c r="K17" s="91">
        <f>K18+K19+K20+K21+K22+K23+K24+K25+K26+K27+K28</f>
        <v>3684.389</v>
      </c>
    </row>
    <row r="18" spans="1:11" ht="27" customHeight="1">
      <c r="A18" s="151"/>
      <c r="B18" s="105" t="s">
        <v>189</v>
      </c>
      <c r="C18" s="106"/>
      <c r="D18" s="108" t="s">
        <v>202</v>
      </c>
      <c r="E18" s="108" t="s">
        <v>36</v>
      </c>
      <c r="F18" s="108" t="s">
        <v>25</v>
      </c>
      <c r="G18" s="108" t="s">
        <v>197</v>
      </c>
      <c r="H18" s="108" t="s">
        <v>96</v>
      </c>
      <c r="I18" s="108"/>
      <c r="J18" s="91">
        <v>427</v>
      </c>
      <c r="K18" s="91">
        <v>427</v>
      </c>
    </row>
    <row r="19" spans="1:11" ht="27" customHeight="1">
      <c r="A19" s="151"/>
      <c r="B19" s="105" t="s">
        <v>189</v>
      </c>
      <c r="C19" s="106"/>
      <c r="D19" s="108" t="s">
        <v>202</v>
      </c>
      <c r="E19" s="108" t="s">
        <v>36</v>
      </c>
      <c r="F19" s="108" t="s">
        <v>25</v>
      </c>
      <c r="G19" s="108" t="s">
        <v>198</v>
      </c>
      <c r="H19" s="108" t="s">
        <v>96</v>
      </c>
      <c r="I19" s="108"/>
      <c r="J19" s="91">
        <v>636</v>
      </c>
      <c r="K19" s="91">
        <v>636</v>
      </c>
    </row>
    <row r="20" spans="1:11" ht="27" customHeight="1">
      <c r="A20" s="151"/>
      <c r="B20" s="105" t="s">
        <v>189</v>
      </c>
      <c r="C20" s="106"/>
      <c r="D20" s="108" t="s">
        <v>202</v>
      </c>
      <c r="E20" s="108" t="s">
        <v>36</v>
      </c>
      <c r="F20" s="108" t="s">
        <v>25</v>
      </c>
      <c r="G20" s="108" t="s">
        <v>196</v>
      </c>
      <c r="H20" s="108" t="s">
        <v>96</v>
      </c>
      <c r="I20" s="108"/>
      <c r="J20" s="91">
        <v>839.5</v>
      </c>
      <c r="K20" s="91">
        <v>839.5</v>
      </c>
    </row>
    <row r="21" spans="1:11" ht="51" customHeight="1">
      <c r="A21" s="151"/>
      <c r="B21" s="105" t="s">
        <v>190</v>
      </c>
      <c r="C21" s="106"/>
      <c r="D21" s="108" t="s">
        <v>202</v>
      </c>
      <c r="E21" s="108" t="s">
        <v>36</v>
      </c>
      <c r="F21" s="108" t="s">
        <v>25</v>
      </c>
      <c r="G21" s="108" t="s">
        <v>196</v>
      </c>
      <c r="H21" s="108" t="s">
        <v>97</v>
      </c>
      <c r="I21" s="108"/>
      <c r="J21" s="91">
        <v>80</v>
      </c>
      <c r="K21" s="91">
        <v>80</v>
      </c>
    </row>
    <row r="22" spans="1:11" ht="42" customHeight="1">
      <c r="A22" s="151"/>
      <c r="B22" s="105" t="s">
        <v>191</v>
      </c>
      <c r="C22" s="106"/>
      <c r="D22" s="108" t="s">
        <v>202</v>
      </c>
      <c r="E22" s="108" t="s">
        <v>36</v>
      </c>
      <c r="F22" s="108" t="s">
        <v>25</v>
      </c>
      <c r="G22" s="108" t="s">
        <v>197</v>
      </c>
      <c r="H22" s="108" t="s">
        <v>203</v>
      </c>
      <c r="I22" s="108"/>
      <c r="J22" s="91">
        <v>118.58</v>
      </c>
      <c r="K22" s="91">
        <v>118.58</v>
      </c>
    </row>
    <row r="23" spans="1:11" ht="39.75" customHeight="1">
      <c r="A23" s="151"/>
      <c r="B23" s="105" t="s">
        <v>191</v>
      </c>
      <c r="C23" s="106"/>
      <c r="D23" s="108" t="s">
        <v>202</v>
      </c>
      <c r="E23" s="108" t="s">
        <v>36</v>
      </c>
      <c r="F23" s="108" t="s">
        <v>25</v>
      </c>
      <c r="G23" s="108" t="s">
        <v>198</v>
      </c>
      <c r="H23" s="108" t="s">
        <v>203</v>
      </c>
      <c r="I23" s="108"/>
      <c r="J23" s="91">
        <v>275.3</v>
      </c>
      <c r="K23" s="91">
        <v>275.3</v>
      </c>
    </row>
    <row r="24" spans="1:11" ht="42" customHeight="1">
      <c r="A24" s="151"/>
      <c r="B24" s="105" t="s">
        <v>191</v>
      </c>
      <c r="C24" s="106"/>
      <c r="D24" s="108" t="s">
        <v>202</v>
      </c>
      <c r="E24" s="108" t="s">
        <v>36</v>
      </c>
      <c r="F24" s="108" t="s">
        <v>25</v>
      </c>
      <c r="G24" s="108" t="s">
        <v>196</v>
      </c>
      <c r="H24" s="108" t="s">
        <v>203</v>
      </c>
      <c r="I24" s="108"/>
      <c r="J24" s="91">
        <f>J20*30.2%</f>
        <v>253.529</v>
      </c>
      <c r="K24" s="91">
        <f>K20*30.2%</f>
        <v>253.529</v>
      </c>
    </row>
    <row r="25" spans="1:11" ht="27.75" customHeight="1">
      <c r="A25" s="151"/>
      <c r="B25" s="105" t="s">
        <v>59</v>
      </c>
      <c r="C25" s="106"/>
      <c r="D25" s="108" t="s">
        <v>202</v>
      </c>
      <c r="E25" s="108" t="s">
        <v>36</v>
      </c>
      <c r="F25" s="108" t="s">
        <v>25</v>
      </c>
      <c r="G25" s="108" t="s">
        <v>196</v>
      </c>
      <c r="H25" s="108" t="s">
        <v>63</v>
      </c>
      <c r="I25" s="108"/>
      <c r="J25" s="91">
        <v>50</v>
      </c>
      <c r="K25" s="91">
        <v>50</v>
      </c>
    </row>
    <row r="26" spans="1:11" ht="40.5" customHeight="1">
      <c r="A26" s="151"/>
      <c r="B26" s="105" t="s">
        <v>192</v>
      </c>
      <c r="C26" s="106" t="s">
        <v>3</v>
      </c>
      <c r="D26" s="108" t="s">
        <v>202</v>
      </c>
      <c r="E26" s="108" t="s">
        <v>36</v>
      </c>
      <c r="F26" s="108" t="s">
        <v>25</v>
      </c>
      <c r="G26" s="108" t="s">
        <v>196</v>
      </c>
      <c r="H26" s="108" t="s">
        <v>64</v>
      </c>
      <c r="I26" s="108"/>
      <c r="J26" s="91">
        <v>1000</v>
      </c>
      <c r="K26" s="91">
        <v>1000</v>
      </c>
    </row>
    <row r="27" spans="1:11" ht="29.25" customHeight="1">
      <c r="A27" s="151"/>
      <c r="B27" s="105" t="s">
        <v>60</v>
      </c>
      <c r="C27" s="106" t="s">
        <v>3</v>
      </c>
      <c r="D27" s="108" t="s">
        <v>202</v>
      </c>
      <c r="E27" s="108" t="s">
        <v>36</v>
      </c>
      <c r="F27" s="108" t="s">
        <v>25</v>
      </c>
      <c r="G27" s="108" t="s">
        <v>196</v>
      </c>
      <c r="H27" s="108" t="s">
        <v>65</v>
      </c>
      <c r="I27" s="108"/>
      <c r="J27" s="91">
        <v>3</v>
      </c>
      <c r="K27" s="91">
        <v>3</v>
      </c>
    </row>
    <row r="28" spans="1:11" ht="25.5" customHeight="1">
      <c r="A28" s="151"/>
      <c r="B28" s="105" t="s">
        <v>193</v>
      </c>
      <c r="C28" s="106" t="s">
        <v>3</v>
      </c>
      <c r="D28" s="108" t="s">
        <v>202</v>
      </c>
      <c r="E28" s="108" t="s">
        <v>36</v>
      </c>
      <c r="F28" s="108" t="s">
        <v>25</v>
      </c>
      <c r="G28" s="108" t="s">
        <v>196</v>
      </c>
      <c r="H28" s="108" t="s">
        <v>66</v>
      </c>
      <c r="I28" s="108"/>
      <c r="J28" s="91">
        <v>1.48</v>
      </c>
      <c r="K28" s="91">
        <v>1.48</v>
      </c>
    </row>
    <row r="29" spans="1:11" ht="18" customHeight="1">
      <c r="A29" s="151"/>
      <c r="B29" s="110" t="s">
        <v>176</v>
      </c>
      <c r="C29" s="106"/>
      <c r="D29" s="108"/>
      <c r="E29" s="108"/>
      <c r="F29" s="108"/>
      <c r="G29" s="108"/>
      <c r="H29" s="108"/>
      <c r="I29" s="108"/>
      <c r="J29" s="104">
        <f>J30</f>
        <v>813.66</v>
      </c>
      <c r="K29" s="104">
        <f>K30</f>
        <v>813.66</v>
      </c>
    </row>
    <row r="30" spans="1:11" ht="20.25" customHeight="1">
      <c r="A30" s="151"/>
      <c r="B30" s="110" t="s">
        <v>188</v>
      </c>
      <c r="C30" s="106"/>
      <c r="D30" s="108" t="s">
        <v>202</v>
      </c>
      <c r="E30" s="108" t="s">
        <v>36</v>
      </c>
      <c r="F30" s="108" t="s">
        <v>25</v>
      </c>
      <c r="G30" s="108" t="s">
        <v>199</v>
      </c>
      <c r="H30" s="108"/>
      <c r="I30" s="108"/>
      <c r="J30" s="91">
        <f>J31</f>
        <v>813.66</v>
      </c>
      <c r="K30" s="91">
        <f>K31</f>
        <v>813.66</v>
      </c>
    </row>
    <row r="31" spans="1:11" ht="25.5">
      <c r="A31" s="151"/>
      <c r="B31" s="105" t="s">
        <v>194</v>
      </c>
      <c r="C31" s="111" t="s">
        <v>3</v>
      </c>
      <c r="D31" s="108" t="s">
        <v>202</v>
      </c>
      <c r="E31" s="108" t="s">
        <v>36</v>
      </c>
      <c r="F31" s="108" t="s">
        <v>25</v>
      </c>
      <c r="G31" s="108" t="s">
        <v>199</v>
      </c>
      <c r="H31" s="108"/>
      <c r="I31" s="108"/>
      <c r="J31" s="91">
        <f>J32+J33+J34+J35+J36+J37+J38+J39</f>
        <v>813.66</v>
      </c>
      <c r="K31" s="91">
        <f>K32+K33+K34+K35+K36+K37+K38+K39</f>
        <v>813.66</v>
      </c>
    </row>
    <row r="32" spans="1:11" ht="15.75" customHeight="1">
      <c r="A32" s="151"/>
      <c r="B32" s="105" t="s">
        <v>189</v>
      </c>
      <c r="C32" s="112" t="s">
        <v>3</v>
      </c>
      <c r="D32" s="108" t="s">
        <v>202</v>
      </c>
      <c r="E32" s="108" t="s">
        <v>36</v>
      </c>
      <c r="F32" s="108" t="s">
        <v>25</v>
      </c>
      <c r="G32" s="108" t="s">
        <v>200</v>
      </c>
      <c r="H32" s="108" t="s">
        <v>96</v>
      </c>
      <c r="I32" s="108"/>
      <c r="J32" s="91">
        <v>166.1</v>
      </c>
      <c r="K32" s="91">
        <v>166.1</v>
      </c>
    </row>
    <row r="33" spans="1:11" ht="18" customHeight="1">
      <c r="A33" s="151"/>
      <c r="B33" s="105" t="s">
        <v>189</v>
      </c>
      <c r="C33" s="111" t="s">
        <v>3</v>
      </c>
      <c r="D33" s="108" t="s">
        <v>202</v>
      </c>
      <c r="E33" s="108" t="s">
        <v>36</v>
      </c>
      <c r="F33" s="108" t="s">
        <v>25</v>
      </c>
      <c r="G33" s="108" t="s">
        <v>201</v>
      </c>
      <c r="H33" s="108" t="s">
        <v>96</v>
      </c>
      <c r="I33" s="108"/>
      <c r="J33" s="91">
        <v>265.79</v>
      </c>
      <c r="K33" s="91">
        <v>265.79</v>
      </c>
    </row>
    <row r="34" spans="1:11" ht="19.5" customHeight="1">
      <c r="A34" s="151"/>
      <c r="B34" s="105" t="s">
        <v>189</v>
      </c>
      <c r="C34" s="111" t="s">
        <v>3</v>
      </c>
      <c r="D34" s="108" t="s">
        <v>202</v>
      </c>
      <c r="E34" s="108" t="s">
        <v>36</v>
      </c>
      <c r="F34" s="108" t="s">
        <v>25</v>
      </c>
      <c r="G34" s="108" t="s">
        <v>199</v>
      </c>
      <c r="H34" s="108" t="s">
        <v>96</v>
      </c>
      <c r="I34" s="108"/>
      <c r="J34" s="91">
        <v>132</v>
      </c>
      <c r="K34" s="91">
        <v>132</v>
      </c>
    </row>
    <row r="35" spans="1:11" ht="49.5" customHeight="1">
      <c r="A35" s="152"/>
      <c r="B35" s="105" t="s">
        <v>190</v>
      </c>
      <c r="C35" s="111" t="s">
        <v>3</v>
      </c>
      <c r="D35" s="108" t="s">
        <v>202</v>
      </c>
      <c r="E35" s="108" t="s">
        <v>36</v>
      </c>
      <c r="F35" s="108" t="s">
        <v>25</v>
      </c>
      <c r="G35" s="108" t="s">
        <v>199</v>
      </c>
      <c r="H35" s="108" t="s">
        <v>97</v>
      </c>
      <c r="I35" s="108"/>
      <c r="J35" s="91">
        <v>30</v>
      </c>
      <c r="K35" s="91">
        <v>30</v>
      </c>
    </row>
    <row r="36" spans="1:11" ht="40.5" customHeight="1">
      <c r="A36" s="150"/>
      <c r="B36" s="105" t="s">
        <v>191</v>
      </c>
      <c r="C36" s="111" t="s">
        <v>3</v>
      </c>
      <c r="D36" s="108" t="s">
        <v>202</v>
      </c>
      <c r="E36" s="108" t="s">
        <v>36</v>
      </c>
      <c r="F36" s="108" t="s">
        <v>25</v>
      </c>
      <c r="G36" s="108" t="s">
        <v>200</v>
      </c>
      <c r="H36" s="108" t="s">
        <v>203</v>
      </c>
      <c r="I36" s="108"/>
      <c r="J36" s="91">
        <v>60.53</v>
      </c>
      <c r="K36" s="91">
        <v>60.53</v>
      </c>
    </row>
    <row r="37" spans="1:11" ht="48" customHeight="1">
      <c r="A37" s="151"/>
      <c r="B37" s="105" t="s">
        <v>191</v>
      </c>
      <c r="C37" s="111" t="s">
        <v>3</v>
      </c>
      <c r="D37" s="108" t="s">
        <v>202</v>
      </c>
      <c r="E37" s="108" t="s">
        <v>36</v>
      </c>
      <c r="F37" s="108" t="s">
        <v>25</v>
      </c>
      <c r="G37" s="108" t="s">
        <v>201</v>
      </c>
      <c r="H37" s="108" t="s">
        <v>203</v>
      </c>
      <c r="I37" s="108"/>
      <c r="J37" s="91">
        <v>98.6</v>
      </c>
      <c r="K37" s="91">
        <v>98.6</v>
      </c>
    </row>
    <row r="38" spans="1:11" ht="45" customHeight="1">
      <c r="A38" s="151"/>
      <c r="B38" s="105" t="s">
        <v>191</v>
      </c>
      <c r="C38" s="113" t="s">
        <v>3</v>
      </c>
      <c r="D38" s="108" t="s">
        <v>202</v>
      </c>
      <c r="E38" s="108" t="s">
        <v>36</v>
      </c>
      <c r="F38" s="108" t="s">
        <v>25</v>
      </c>
      <c r="G38" s="108" t="s">
        <v>199</v>
      </c>
      <c r="H38" s="108" t="s">
        <v>203</v>
      </c>
      <c r="I38" s="108"/>
      <c r="J38" s="91">
        <v>50.64</v>
      </c>
      <c r="K38" s="91">
        <v>50.64</v>
      </c>
    </row>
    <row r="39" spans="1:11" ht="38.25" customHeight="1">
      <c r="A39" s="151"/>
      <c r="B39" s="105" t="s">
        <v>192</v>
      </c>
      <c r="C39" s="111" t="s">
        <v>3</v>
      </c>
      <c r="D39" s="108" t="s">
        <v>202</v>
      </c>
      <c r="E39" s="108" t="s">
        <v>36</v>
      </c>
      <c r="F39" s="108" t="s">
        <v>25</v>
      </c>
      <c r="G39" s="108" t="s">
        <v>199</v>
      </c>
      <c r="H39" s="108" t="s">
        <v>64</v>
      </c>
      <c r="I39" s="108"/>
      <c r="J39" s="91">
        <v>10</v>
      </c>
      <c r="K39" s="91">
        <v>10</v>
      </c>
    </row>
    <row r="40" spans="1:11" ht="17.25" customHeight="1">
      <c r="A40" s="151"/>
      <c r="B40" s="110" t="s">
        <v>207</v>
      </c>
      <c r="C40" s="111"/>
      <c r="D40" s="108"/>
      <c r="E40" s="108"/>
      <c r="F40" s="108"/>
      <c r="G40" s="108"/>
      <c r="H40" s="108"/>
      <c r="I40" s="108"/>
      <c r="J40" s="91"/>
      <c r="K40" s="91"/>
    </row>
    <row r="41" spans="1:11" ht="15" customHeight="1">
      <c r="A41" s="151"/>
      <c r="B41" s="105" t="s">
        <v>15</v>
      </c>
      <c r="C41" s="111" t="s">
        <v>3</v>
      </c>
      <c r="D41" s="108" t="s">
        <v>202</v>
      </c>
      <c r="E41" s="108" t="s">
        <v>37</v>
      </c>
      <c r="F41" s="108" t="s">
        <v>32</v>
      </c>
      <c r="G41" s="108" t="s">
        <v>206</v>
      </c>
      <c r="H41" s="108"/>
      <c r="I41" s="108"/>
      <c r="J41" s="109">
        <f>J42</f>
        <v>185.3</v>
      </c>
      <c r="K41" s="109">
        <f>K42</f>
        <v>185.3</v>
      </c>
    </row>
    <row r="42" spans="1:11" ht="18" customHeight="1">
      <c r="A42" s="151"/>
      <c r="B42" s="110" t="s">
        <v>204</v>
      </c>
      <c r="C42" s="111" t="s">
        <v>3</v>
      </c>
      <c r="D42" s="108" t="s">
        <v>202</v>
      </c>
      <c r="E42" s="108" t="s">
        <v>37</v>
      </c>
      <c r="F42" s="108" t="s">
        <v>32</v>
      </c>
      <c r="G42" s="108" t="s">
        <v>206</v>
      </c>
      <c r="H42" s="108" t="s">
        <v>185</v>
      </c>
      <c r="I42" s="108"/>
      <c r="J42" s="104">
        <f>J43</f>
        <v>185.3</v>
      </c>
      <c r="K42" s="104">
        <f>K43</f>
        <v>185.3</v>
      </c>
    </row>
    <row r="43" spans="1:11" ht="38.25">
      <c r="A43" s="151"/>
      <c r="B43" s="114" t="s">
        <v>205</v>
      </c>
      <c r="C43" s="111" t="s">
        <v>3</v>
      </c>
      <c r="D43" s="108" t="s">
        <v>202</v>
      </c>
      <c r="E43" s="108" t="s">
        <v>37</v>
      </c>
      <c r="F43" s="108" t="s">
        <v>32</v>
      </c>
      <c r="G43" s="108" t="s">
        <v>206</v>
      </c>
      <c r="H43" s="108" t="s">
        <v>185</v>
      </c>
      <c r="I43" s="108"/>
      <c r="J43" s="91">
        <v>185.3</v>
      </c>
      <c r="K43" s="91">
        <v>185.3</v>
      </c>
    </row>
    <row r="44" spans="1:11" ht="19.5" customHeight="1">
      <c r="A44" s="151"/>
      <c r="B44" s="110" t="s">
        <v>207</v>
      </c>
      <c r="C44" s="111" t="s">
        <v>3</v>
      </c>
      <c r="D44" s="108"/>
      <c r="E44" s="108"/>
      <c r="F44" s="108"/>
      <c r="G44" s="108"/>
      <c r="H44" s="108"/>
      <c r="I44" s="108"/>
      <c r="J44" s="104">
        <f>J45+J113</f>
        <v>2627.2</v>
      </c>
      <c r="K44" s="104">
        <f>K45+K113</f>
        <v>2627.2</v>
      </c>
    </row>
    <row r="45" spans="1:11" ht="19.5" customHeight="1">
      <c r="A45" s="151"/>
      <c r="B45" s="110" t="s">
        <v>8</v>
      </c>
      <c r="C45" s="111" t="s">
        <v>3</v>
      </c>
      <c r="D45" s="108"/>
      <c r="E45" s="108"/>
      <c r="F45" s="102"/>
      <c r="G45" s="102"/>
      <c r="H45" s="108"/>
      <c r="I45" s="108"/>
      <c r="J45" s="104">
        <f>J46</f>
        <v>1631.32</v>
      </c>
      <c r="K45" s="104">
        <f>K46</f>
        <v>1631.32</v>
      </c>
    </row>
    <row r="46" spans="1:11" ht="16.5" customHeight="1">
      <c r="A46" s="151"/>
      <c r="B46" s="115" t="s">
        <v>208</v>
      </c>
      <c r="C46" s="111" t="s">
        <v>3</v>
      </c>
      <c r="D46" s="108"/>
      <c r="E46" s="108"/>
      <c r="F46" s="108"/>
      <c r="G46" s="108"/>
      <c r="H46" s="108"/>
      <c r="I46" s="108"/>
      <c r="J46" s="104">
        <f>J47+J50</f>
        <v>1631.32</v>
      </c>
      <c r="K46" s="104">
        <f>K47+K50</f>
        <v>1631.32</v>
      </c>
    </row>
    <row r="47" spans="1:11" ht="39.75" customHeight="1">
      <c r="A47" s="151"/>
      <c r="B47" s="110" t="s">
        <v>209</v>
      </c>
      <c r="C47" s="111" t="s">
        <v>3</v>
      </c>
      <c r="D47" s="108" t="s">
        <v>177</v>
      </c>
      <c r="E47" s="108" t="s">
        <v>25</v>
      </c>
      <c r="F47" s="108" t="s">
        <v>27</v>
      </c>
      <c r="G47" s="108" t="s">
        <v>214</v>
      </c>
      <c r="H47" s="108"/>
      <c r="I47" s="108"/>
      <c r="J47" s="104">
        <f>J48+J49</f>
        <v>1151.03</v>
      </c>
      <c r="K47" s="104">
        <f>K48+K49</f>
        <v>1151.03</v>
      </c>
    </row>
    <row r="48" spans="1:11" ht="28.5" customHeight="1">
      <c r="A48" s="151"/>
      <c r="B48" s="105" t="s">
        <v>210</v>
      </c>
      <c r="C48" s="111" t="s">
        <v>3</v>
      </c>
      <c r="D48" s="108" t="s">
        <v>177</v>
      </c>
      <c r="E48" s="108" t="s">
        <v>25</v>
      </c>
      <c r="F48" s="108" t="s">
        <v>27</v>
      </c>
      <c r="G48" s="108" t="s">
        <v>214</v>
      </c>
      <c r="H48" s="108" t="s">
        <v>58</v>
      </c>
      <c r="I48" s="108"/>
      <c r="J48" s="91">
        <v>894</v>
      </c>
      <c r="K48" s="91">
        <v>894</v>
      </c>
    </row>
    <row r="49" spans="1:11" ht="42" customHeight="1">
      <c r="A49" s="151"/>
      <c r="B49" s="105" t="s">
        <v>211</v>
      </c>
      <c r="C49" s="111" t="s">
        <v>3</v>
      </c>
      <c r="D49" s="108" t="s">
        <v>177</v>
      </c>
      <c r="E49" s="108" t="s">
        <v>25</v>
      </c>
      <c r="F49" s="108" t="s">
        <v>27</v>
      </c>
      <c r="G49" s="108" t="s">
        <v>214</v>
      </c>
      <c r="H49" s="108" t="s">
        <v>216</v>
      </c>
      <c r="I49" s="108"/>
      <c r="J49" s="91">
        <v>257.03</v>
      </c>
      <c r="K49" s="91">
        <v>257.03</v>
      </c>
    </row>
    <row r="50" spans="1:11" ht="40.5" customHeight="1">
      <c r="A50" s="151"/>
      <c r="B50" s="110" t="s">
        <v>212</v>
      </c>
      <c r="C50" s="111" t="s">
        <v>3</v>
      </c>
      <c r="D50" s="108" t="s">
        <v>177</v>
      </c>
      <c r="E50" s="108" t="s">
        <v>25</v>
      </c>
      <c r="F50" s="108" t="s">
        <v>28</v>
      </c>
      <c r="G50" s="108" t="s">
        <v>215</v>
      </c>
      <c r="H50" s="116"/>
      <c r="I50" s="108"/>
      <c r="J50" s="117">
        <f>J51+J52+J53+J54+J55+J56</f>
        <v>480.29</v>
      </c>
      <c r="K50" s="117">
        <f>K51+K52+K53+K54+K55+K56</f>
        <v>480.29</v>
      </c>
    </row>
    <row r="51" spans="1:11" ht="36.75" customHeight="1">
      <c r="A51" s="151"/>
      <c r="B51" s="105" t="s">
        <v>210</v>
      </c>
      <c r="C51" s="111" t="s">
        <v>3</v>
      </c>
      <c r="D51" s="108" t="s">
        <v>177</v>
      </c>
      <c r="E51" s="108" t="s">
        <v>25</v>
      </c>
      <c r="F51" s="108" t="s">
        <v>28</v>
      </c>
      <c r="G51" s="108" t="s">
        <v>215</v>
      </c>
      <c r="H51" s="108" t="s">
        <v>58</v>
      </c>
      <c r="I51" s="108"/>
      <c r="J51" s="91">
        <v>375</v>
      </c>
      <c r="K51" s="91">
        <v>375</v>
      </c>
    </row>
    <row r="52" spans="1:11" ht="31.5" customHeight="1">
      <c r="A52" s="151"/>
      <c r="B52" s="105" t="s">
        <v>167</v>
      </c>
      <c r="C52" s="111" t="s">
        <v>3</v>
      </c>
      <c r="D52" s="108" t="s">
        <v>177</v>
      </c>
      <c r="E52" s="108" t="s">
        <v>25</v>
      </c>
      <c r="F52" s="108" t="s">
        <v>28</v>
      </c>
      <c r="G52" s="108" t="s">
        <v>215</v>
      </c>
      <c r="H52" s="108" t="s">
        <v>62</v>
      </c>
      <c r="I52" s="108"/>
      <c r="J52" s="91">
        <v>0</v>
      </c>
      <c r="K52" s="91">
        <v>0</v>
      </c>
    </row>
    <row r="53" spans="1:11" ht="24.75" customHeight="1">
      <c r="A53" s="151"/>
      <c r="B53" s="105" t="s">
        <v>211</v>
      </c>
      <c r="C53" s="111" t="s">
        <v>3</v>
      </c>
      <c r="D53" s="108" t="s">
        <v>177</v>
      </c>
      <c r="E53" s="108" t="s">
        <v>25</v>
      </c>
      <c r="F53" s="108" t="s">
        <v>28</v>
      </c>
      <c r="G53" s="108" t="s">
        <v>215</v>
      </c>
      <c r="H53" s="108" t="s">
        <v>216</v>
      </c>
      <c r="I53" s="108"/>
      <c r="J53" s="91">
        <v>93.25</v>
      </c>
      <c r="K53" s="91">
        <v>93.25</v>
      </c>
    </row>
    <row r="54" spans="1:11" ht="39" customHeight="1">
      <c r="A54" s="151"/>
      <c r="B54" s="105" t="s">
        <v>195</v>
      </c>
      <c r="C54" s="111" t="s">
        <v>3</v>
      </c>
      <c r="D54" s="108" t="s">
        <v>177</v>
      </c>
      <c r="E54" s="108" t="s">
        <v>25</v>
      </c>
      <c r="F54" s="108" t="s">
        <v>28</v>
      </c>
      <c r="G54" s="108" t="s">
        <v>215</v>
      </c>
      <c r="H54" s="108" t="s">
        <v>64</v>
      </c>
      <c r="I54" s="108"/>
      <c r="J54" s="91">
        <v>0</v>
      </c>
      <c r="K54" s="91">
        <v>0</v>
      </c>
    </row>
    <row r="55" spans="1:11" ht="14.25" customHeight="1">
      <c r="A55" s="151"/>
      <c r="B55" s="105" t="s">
        <v>213</v>
      </c>
      <c r="C55" s="111" t="s">
        <v>3</v>
      </c>
      <c r="D55" s="108" t="s">
        <v>177</v>
      </c>
      <c r="E55" s="108" t="s">
        <v>25</v>
      </c>
      <c r="F55" s="108" t="s">
        <v>28</v>
      </c>
      <c r="G55" s="108" t="s">
        <v>215</v>
      </c>
      <c r="H55" s="108" t="s">
        <v>66</v>
      </c>
      <c r="I55" s="108"/>
      <c r="J55" s="91">
        <v>10.54</v>
      </c>
      <c r="K55" s="91">
        <v>10.54</v>
      </c>
    </row>
    <row r="56" spans="1:11" ht="17.25" customHeight="1">
      <c r="A56" s="151"/>
      <c r="B56" s="105" t="s">
        <v>248</v>
      </c>
      <c r="C56" s="111" t="s">
        <v>3</v>
      </c>
      <c r="D56" s="108" t="s">
        <v>177</v>
      </c>
      <c r="E56" s="108" t="s">
        <v>25</v>
      </c>
      <c r="F56" s="108" t="s">
        <v>28</v>
      </c>
      <c r="G56" s="108" t="s">
        <v>215</v>
      </c>
      <c r="H56" s="108" t="s">
        <v>249</v>
      </c>
      <c r="I56" s="108"/>
      <c r="J56" s="91">
        <v>1.5</v>
      </c>
      <c r="K56" s="91">
        <v>1.5</v>
      </c>
    </row>
    <row r="57" spans="1:11" ht="24.75" customHeight="1">
      <c r="A57" s="151"/>
      <c r="B57" s="110" t="s">
        <v>10</v>
      </c>
      <c r="C57" s="111" t="s">
        <v>3</v>
      </c>
      <c r="D57" s="108" t="s">
        <v>177</v>
      </c>
      <c r="E57" s="108" t="s">
        <v>25</v>
      </c>
      <c r="F57" s="108" t="s">
        <v>30</v>
      </c>
      <c r="G57" s="108" t="s">
        <v>218</v>
      </c>
      <c r="H57" s="108"/>
      <c r="I57" s="108"/>
      <c r="J57" s="104">
        <f>J60+J61+J58+J59</f>
        <v>4636.97</v>
      </c>
      <c r="K57" s="104">
        <f>K60+K61+K58+K59</f>
        <v>4742.68</v>
      </c>
    </row>
    <row r="58" spans="1:11" ht="68.25" customHeight="1">
      <c r="A58" s="151"/>
      <c r="B58" s="110" t="s">
        <v>217</v>
      </c>
      <c r="C58" s="111"/>
      <c r="D58" s="108" t="s">
        <v>177</v>
      </c>
      <c r="E58" s="108" t="s">
        <v>25</v>
      </c>
      <c r="F58" s="108" t="s">
        <v>30</v>
      </c>
      <c r="G58" s="108" t="s">
        <v>218</v>
      </c>
      <c r="H58" s="108" t="s">
        <v>149</v>
      </c>
      <c r="I58" s="108"/>
      <c r="J58" s="104">
        <v>121</v>
      </c>
      <c r="K58" s="104">
        <v>276.71</v>
      </c>
    </row>
    <row r="59" spans="1:11" ht="68.25" customHeight="1">
      <c r="A59" s="151"/>
      <c r="B59" s="110" t="s">
        <v>217</v>
      </c>
      <c r="C59" s="111"/>
      <c r="D59" s="108" t="s">
        <v>177</v>
      </c>
      <c r="E59" s="108" t="s">
        <v>25</v>
      </c>
      <c r="F59" s="108" t="s">
        <v>30</v>
      </c>
      <c r="G59" s="108" t="s">
        <v>218</v>
      </c>
      <c r="H59" s="108" t="s">
        <v>149</v>
      </c>
      <c r="I59" s="108"/>
      <c r="J59" s="104">
        <v>300</v>
      </c>
      <c r="K59" s="104">
        <v>250</v>
      </c>
    </row>
    <row r="60" spans="1:11" ht="91.5" customHeight="1">
      <c r="A60" s="151"/>
      <c r="B60" s="110" t="s">
        <v>217</v>
      </c>
      <c r="C60" s="111" t="s">
        <v>3</v>
      </c>
      <c r="D60" s="108" t="s">
        <v>177</v>
      </c>
      <c r="E60" s="108" t="s">
        <v>25</v>
      </c>
      <c r="F60" s="108" t="s">
        <v>30</v>
      </c>
      <c r="G60" s="108" t="s">
        <v>264</v>
      </c>
      <c r="H60" s="108" t="s">
        <v>149</v>
      </c>
      <c r="I60" s="108"/>
      <c r="J60" s="104">
        <v>455.04</v>
      </c>
      <c r="K60" s="104">
        <v>455.04</v>
      </c>
    </row>
    <row r="61" spans="1:11" ht="91.5" customHeight="1">
      <c r="A61" s="151"/>
      <c r="B61" s="110" t="s">
        <v>217</v>
      </c>
      <c r="C61" s="111" t="s">
        <v>3</v>
      </c>
      <c r="D61" s="108" t="s">
        <v>177</v>
      </c>
      <c r="E61" s="108" t="s">
        <v>25</v>
      </c>
      <c r="F61" s="108" t="s">
        <v>30</v>
      </c>
      <c r="G61" s="108" t="s">
        <v>265</v>
      </c>
      <c r="H61" s="108" t="s">
        <v>149</v>
      </c>
      <c r="I61" s="108"/>
      <c r="J61" s="104">
        <v>3760.93</v>
      </c>
      <c r="K61" s="104">
        <v>3760.93</v>
      </c>
    </row>
    <row r="62" spans="1:11" ht="20.25" customHeight="1">
      <c r="A62" s="152"/>
      <c r="B62" s="105" t="s">
        <v>34</v>
      </c>
      <c r="C62" s="111" t="s">
        <v>3</v>
      </c>
      <c r="D62" s="103"/>
      <c r="E62" s="103"/>
      <c r="F62" s="103"/>
      <c r="G62" s="107"/>
      <c r="H62" s="103"/>
      <c r="I62" s="108"/>
      <c r="J62" s="109">
        <f>J63+J66+J70</f>
        <v>250</v>
      </c>
      <c r="K62" s="109">
        <f>K63+K66+K70</f>
        <v>250</v>
      </c>
    </row>
    <row r="63" spans="1:11" ht="19.5" customHeight="1">
      <c r="A63" s="150"/>
      <c r="B63" s="110" t="s">
        <v>184</v>
      </c>
      <c r="C63" s="111" t="s">
        <v>3</v>
      </c>
      <c r="D63" s="103">
        <v>940</v>
      </c>
      <c r="E63" s="107" t="s">
        <v>35</v>
      </c>
      <c r="F63" s="107" t="s">
        <v>25</v>
      </c>
      <c r="G63" s="107" t="s">
        <v>221</v>
      </c>
      <c r="H63" s="103"/>
      <c r="I63" s="108"/>
      <c r="J63" s="109">
        <f>J64</f>
        <v>250</v>
      </c>
      <c r="K63" s="109">
        <f>K64</f>
        <v>250</v>
      </c>
    </row>
    <row r="64" spans="1:11" ht="42" customHeight="1">
      <c r="A64" s="151"/>
      <c r="B64" s="105" t="s">
        <v>219</v>
      </c>
      <c r="C64" s="111" t="s">
        <v>3</v>
      </c>
      <c r="D64" s="103">
        <v>940</v>
      </c>
      <c r="E64" s="107" t="s">
        <v>35</v>
      </c>
      <c r="F64" s="107" t="s">
        <v>25</v>
      </c>
      <c r="G64" s="107" t="s">
        <v>221</v>
      </c>
      <c r="H64" s="103">
        <v>244</v>
      </c>
      <c r="I64" s="108"/>
      <c r="J64" s="118">
        <f>J65</f>
        <v>250</v>
      </c>
      <c r="K64" s="118">
        <v>250</v>
      </c>
    </row>
    <row r="65" spans="1:11" ht="27" customHeight="1">
      <c r="A65" s="151"/>
      <c r="B65" s="105" t="s">
        <v>168</v>
      </c>
      <c r="C65" s="111" t="s">
        <v>3</v>
      </c>
      <c r="D65" s="103">
        <v>940</v>
      </c>
      <c r="E65" s="107" t="s">
        <v>35</v>
      </c>
      <c r="F65" s="107" t="s">
        <v>25</v>
      </c>
      <c r="G65" s="107" t="s">
        <v>221</v>
      </c>
      <c r="H65" s="103">
        <v>244</v>
      </c>
      <c r="I65" s="108"/>
      <c r="J65" s="118">
        <v>250</v>
      </c>
      <c r="K65" s="118">
        <v>500</v>
      </c>
    </row>
    <row r="66" spans="1:11" ht="24.75" customHeight="1">
      <c r="A66" s="151"/>
      <c r="B66" s="110" t="s">
        <v>183</v>
      </c>
      <c r="C66" s="111" t="s">
        <v>3</v>
      </c>
      <c r="D66" s="103">
        <v>940</v>
      </c>
      <c r="E66" s="107" t="s">
        <v>35</v>
      </c>
      <c r="F66" s="107" t="s">
        <v>27</v>
      </c>
      <c r="G66" s="107" t="s">
        <v>222</v>
      </c>
      <c r="H66" s="103"/>
      <c r="I66" s="108"/>
      <c r="J66" s="109">
        <f>J68</f>
        <v>0</v>
      </c>
      <c r="K66" s="109">
        <f>K68</f>
        <v>0</v>
      </c>
    </row>
    <row r="67" spans="1:11" ht="29.25" customHeight="1">
      <c r="A67" s="151"/>
      <c r="B67" s="110" t="s">
        <v>220</v>
      </c>
      <c r="C67" s="111" t="s">
        <v>3</v>
      </c>
      <c r="D67" s="103">
        <v>940</v>
      </c>
      <c r="E67" s="107" t="s">
        <v>35</v>
      </c>
      <c r="F67" s="107" t="s">
        <v>27</v>
      </c>
      <c r="G67" s="107" t="s">
        <v>222</v>
      </c>
      <c r="H67" s="103">
        <v>244</v>
      </c>
      <c r="I67" s="108"/>
      <c r="J67" s="109">
        <f>J68</f>
        <v>0</v>
      </c>
      <c r="K67" s="109">
        <f>K68</f>
        <v>0</v>
      </c>
    </row>
    <row r="68" spans="1:11" ht="31.5" customHeight="1">
      <c r="A68" s="151"/>
      <c r="B68" s="105" t="s">
        <v>168</v>
      </c>
      <c r="C68" s="111" t="s">
        <v>3</v>
      </c>
      <c r="D68" s="103">
        <v>940</v>
      </c>
      <c r="E68" s="107" t="s">
        <v>35</v>
      </c>
      <c r="F68" s="107" t="s">
        <v>27</v>
      </c>
      <c r="G68" s="107" t="s">
        <v>222</v>
      </c>
      <c r="H68" s="103">
        <v>244</v>
      </c>
      <c r="I68" s="108"/>
      <c r="J68" s="118">
        <v>0</v>
      </c>
      <c r="K68" s="118">
        <v>0</v>
      </c>
    </row>
    <row r="69" spans="1:11" ht="21.75" customHeight="1">
      <c r="A69" s="151"/>
      <c r="B69" s="110" t="s">
        <v>187</v>
      </c>
      <c r="C69" s="111"/>
      <c r="D69" s="103"/>
      <c r="E69" s="107"/>
      <c r="F69" s="107"/>
      <c r="G69" s="107"/>
      <c r="H69" s="103"/>
      <c r="I69" s="108"/>
      <c r="J69" s="118">
        <f aca="true" t="shared" si="0" ref="J69:K71">J70</f>
        <v>0</v>
      </c>
      <c r="K69" s="118">
        <f t="shared" si="0"/>
        <v>0</v>
      </c>
    </row>
    <row r="70" spans="1:11" ht="22.5" customHeight="1">
      <c r="A70" s="151"/>
      <c r="B70" s="110" t="s">
        <v>223</v>
      </c>
      <c r="C70" s="111" t="s">
        <v>3</v>
      </c>
      <c r="D70" s="108" t="s">
        <v>177</v>
      </c>
      <c r="E70" s="108" t="s">
        <v>35</v>
      </c>
      <c r="F70" s="108" t="s">
        <v>32</v>
      </c>
      <c r="G70" s="108" t="s">
        <v>224</v>
      </c>
      <c r="H70" s="108"/>
      <c r="I70" s="108"/>
      <c r="J70" s="104">
        <f t="shared" si="0"/>
        <v>0</v>
      </c>
      <c r="K70" s="104">
        <f t="shared" si="0"/>
        <v>0</v>
      </c>
    </row>
    <row r="71" spans="1:11" ht="24.75" customHeight="1">
      <c r="A71" s="151"/>
      <c r="B71" s="105" t="s">
        <v>179</v>
      </c>
      <c r="C71" s="111" t="s">
        <v>3</v>
      </c>
      <c r="D71" s="108" t="s">
        <v>177</v>
      </c>
      <c r="E71" s="108" t="s">
        <v>35</v>
      </c>
      <c r="F71" s="108" t="s">
        <v>32</v>
      </c>
      <c r="G71" s="108" t="s">
        <v>224</v>
      </c>
      <c r="H71" s="108"/>
      <c r="I71" s="108"/>
      <c r="J71" s="91">
        <f t="shared" si="0"/>
        <v>0</v>
      </c>
      <c r="K71" s="91">
        <f t="shared" si="0"/>
        <v>0</v>
      </c>
    </row>
    <row r="72" spans="1:11" ht="30.75" customHeight="1">
      <c r="A72" s="151"/>
      <c r="B72" s="105" t="s">
        <v>168</v>
      </c>
      <c r="C72" s="111" t="s">
        <v>3</v>
      </c>
      <c r="D72" s="108" t="s">
        <v>177</v>
      </c>
      <c r="E72" s="108" t="s">
        <v>35</v>
      </c>
      <c r="F72" s="108" t="s">
        <v>32</v>
      </c>
      <c r="G72" s="108" t="s">
        <v>224</v>
      </c>
      <c r="H72" s="108" t="s">
        <v>64</v>
      </c>
      <c r="I72" s="108"/>
      <c r="J72" s="91">
        <v>0</v>
      </c>
      <c r="K72" s="91">
        <v>0</v>
      </c>
    </row>
    <row r="73" spans="1:11" ht="30.75" customHeight="1">
      <c r="A73" s="151"/>
      <c r="B73" s="92" t="s">
        <v>255</v>
      </c>
      <c r="C73" s="111"/>
      <c r="D73" s="108" t="s">
        <v>177</v>
      </c>
      <c r="E73" s="108" t="s">
        <v>67</v>
      </c>
      <c r="F73" s="108" t="s">
        <v>35</v>
      </c>
      <c r="G73" s="95" t="s">
        <v>267</v>
      </c>
      <c r="H73" s="108"/>
      <c r="I73" s="108"/>
      <c r="J73" s="104">
        <f>J75</f>
        <v>0.9</v>
      </c>
      <c r="K73" s="104">
        <f>K75</f>
        <v>0.9</v>
      </c>
    </row>
    <row r="74" spans="1:11" ht="30.75" customHeight="1">
      <c r="A74" s="151"/>
      <c r="B74" s="93" t="s">
        <v>253</v>
      </c>
      <c r="C74" s="111"/>
      <c r="D74" s="108" t="s">
        <v>177</v>
      </c>
      <c r="E74" s="108" t="s">
        <v>67</v>
      </c>
      <c r="F74" s="108" t="s">
        <v>35</v>
      </c>
      <c r="G74" s="95" t="s">
        <v>267</v>
      </c>
      <c r="H74" s="108"/>
      <c r="I74" s="108"/>
      <c r="J74" s="104">
        <v>0.9</v>
      </c>
      <c r="K74" s="104">
        <v>0.9</v>
      </c>
    </row>
    <row r="75" spans="1:11" ht="30.75" customHeight="1">
      <c r="A75" s="151"/>
      <c r="B75" s="94" t="s">
        <v>192</v>
      </c>
      <c r="C75" s="111"/>
      <c r="D75" s="108" t="s">
        <v>177</v>
      </c>
      <c r="E75" s="108" t="s">
        <v>67</v>
      </c>
      <c r="F75" s="108" t="s">
        <v>35</v>
      </c>
      <c r="G75" s="95" t="s">
        <v>267</v>
      </c>
      <c r="H75" s="108" t="s">
        <v>64</v>
      </c>
      <c r="I75" s="108"/>
      <c r="J75" s="91">
        <v>0.9</v>
      </c>
      <c r="K75" s="91">
        <v>0.9</v>
      </c>
    </row>
    <row r="76" spans="1:11" ht="20.25" customHeight="1">
      <c r="A76" s="151"/>
      <c r="B76" s="110" t="s">
        <v>207</v>
      </c>
      <c r="C76" s="111"/>
      <c r="D76" s="108"/>
      <c r="E76" s="108"/>
      <c r="F76" s="108"/>
      <c r="G76" s="108"/>
      <c r="H76" s="108"/>
      <c r="I76" s="108"/>
      <c r="J76" s="91"/>
      <c r="K76" s="91"/>
    </row>
    <row r="77" spans="1:11" ht="18" customHeight="1">
      <c r="A77" s="151"/>
      <c r="B77" s="105" t="s">
        <v>17</v>
      </c>
      <c r="C77" s="111" t="s">
        <v>3</v>
      </c>
      <c r="D77" s="108" t="s">
        <v>177</v>
      </c>
      <c r="E77" s="108" t="s">
        <v>38</v>
      </c>
      <c r="F77" s="108" t="s">
        <v>25</v>
      </c>
      <c r="G77" s="107" t="s">
        <v>226</v>
      </c>
      <c r="H77" s="103"/>
      <c r="I77" s="108"/>
      <c r="J77" s="109">
        <f>J78</f>
        <v>0</v>
      </c>
      <c r="K77" s="109">
        <f>K78</f>
        <v>0</v>
      </c>
    </row>
    <row r="78" spans="1:11" ht="15.75" customHeight="1">
      <c r="A78" s="151"/>
      <c r="B78" s="110" t="s">
        <v>54</v>
      </c>
      <c r="C78" s="111" t="s">
        <v>3</v>
      </c>
      <c r="D78" s="108" t="s">
        <v>177</v>
      </c>
      <c r="E78" s="108" t="s">
        <v>38</v>
      </c>
      <c r="F78" s="108" t="s">
        <v>25</v>
      </c>
      <c r="G78" s="107" t="s">
        <v>226</v>
      </c>
      <c r="H78" s="108" t="s">
        <v>64</v>
      </c>
      <c r="I78" s="108"/>
      <c r="J78" s="91">
        <f>J79</f>
        <v>0</v>
      </c>
      <c r="K78" s="91">
        <f>K79</f>
        <v>0</v>
      </c>
    </row>
    <row r="79" spans="1:11" ht="28.5" customHeight="1">
      <c r="A79" s="151"/>
      <c r="B79" s="105" t="s">
        <v>168</v>
      </c>
      <c r="C79" s="106" t="s">
        <v>3</v>
      </c>
      <c r="D79" s="108" t="s">
        <v>177</v>
      </c>
      <c r="E79" s="108" t="s">
        <v>38</v>
      </c>
      <c r="F79" s="108" t="s">
        <v>25</v>
      </c>
      <c r="G79" s="107" t="s">
        <v>226</v>
      </c>
      <c r="H79" s="108" t="s">
        <v>64</v>
      </c>
      <c r="I79" s="103"/>
      <c r="J79" s="91">
        <v>0</v>
      </c>
      <c r="K79" s="91">
        <v>0</v>
      </c>
    </row>
    <row r="80" spans="1:11" ht="41.25" customHeight="1">
      <c r="A80" s="151"/>
      <c r="B80" s="110" t="s">
        <v>225</v>
      </c>
      <c r="C80" s="112" t="s">
        <v>3</v>
      </c>
      <c r="D80" s="108" t="s">
        <v>177</v>
      </c>
      <c r="E80" s="108" t="s">
        <v>84</v>
      </c>
      <c r="F80" s="108" t="s">
        <v>32</v>
      </c>
      <c r="G80" s="108" t="s">
        <v>227</v>
      </c>
      <c r="H80" s="119"/>
      <c r="I80" s="108"/>
      <c r="J80" s="109">
        <f>J81</f>
        <v>11.68</v>
      </c>
      <c r="K80" s="109">
        <f>K81</f>
        <v>11.68</v>
      </c>
    </row>
    <row r="81" spans="1:11" ht="78.75" customHeight="1">
      <c r="A81" s="151"/>
      <c r="B81" s="105" t="s">
        <v>181</v>
      </c>
      <c r="C81" s="112" t="s">
        <v>3</v>
      </c>
      <c r="D81" s="108" t="s">
        <v>177</v>
      </c>
      <c r="E81" s="108" t="s">
        <v>84</v>
      </c>
      <c r="F81" s="108" t="s">
        <v>32</v>
      </c>
      <c r="G81" s="108" t="s">
        <v>227</v>
      </c>
      <c r="H81" s="108" t="s">
        <v>81</v>
      </c>
      <c r="I81" s="108"/>
      <c r="J81" s="91">
        <v>11.68</v>
      </c>
      <c r="K81" s="91">
        <v>11.68</v>
      </c>
    </row>
    <row r="82" spans="1:11" ht="28.5" customHeight="1">
      <c r="A82" s="151"/>
      <c r="B82" s="110" t="s">
        <v>228</v>
      </c>
      <c r="C82" s="112" t="s">
        <v>3</v>
      </c>
      <c r="D82" s="108" t="s">
        <v>178</v>
      </c>
      <c r="E82" s="108" t="s">
        <v>25</v>
      </c>
      <c r="F82" s="108" t="s">
        <v>30</v>
      </c>
      <c r="G82" s="108" t="s">
        <v>235</v>
      </c>
      <c r="H82" s="108"/>
      <c r="I82" s="108"/>
      <c r="J82" s="104">
        <f>J83+J85+J86+J88+J89+J90+J84+J87</f>
        <v>3092.36</v>
      </c>
      <c r="K82" s="104">
        <f>K83+K85+K86+K88+K89+K90+K84+K87</f>
        <v>3092.36</v>
      </c>
    </row>
    <row r="83" spans="1:11" ht="23.25" customHeight="1">
      <c r="A83" s="151"/>
      <c r="B83" s="105" t="s">
        <v>189</v>
      </c>
      <c r="C83" s="112"/>
      <c r="D83" s="108" t="s">
        <v>178</v>
      </c>
      <c r="E83" s="108" t="s">
        <v>25</v>
      </c>
      <c r="F83" s="108" t="s">
        <v>30</v>
      </c>
      <c r="G83" s="108" t="s">
        <v>235</v>
      </c>
      <c r="H83" s="108" t="s">
        <v>96</v>
      </c>
      <c r="I83" s="108"/>
      <c r="J83" s="91">
        <v>2034.15</v>
      </c>
      <c r="K83" s="91">
        <v>2034.15</v>
      </c>
    </row>
    <row r="84" spans="1:11" ht="23.25" customHeight="1">
      <c r="A84" s="151"/>
      <c r="B84" s="105" t="s">
        <v>189</v>
      </c>
      <c r="C84" s="112"/>
      <c r="D84" s="108" t="s">
        <v>178</v>
      </c>
      <c r="E84" s="108" t="s">
        <v>25</v>
      </c>
      <c r="F84" s="108" t="s">
        <v>30</v>
      </c>
      <c r="G84" s="108" t="s">
        <v>266</v>
      </c>
      <c r="H84" s="108" t="s">
        <v>96</v>
      </c>
      <c r="I84" s="108"/>
      <c r="J84" s="91">
        <v>180.63</v>
      </c>
      <c r="K84" s="91">
        <v>180.63</v>
      </c>
    </row>
    <row r="85" spans="1:11" ht="51">
      <c r="A85" s="151"/>
      <c r="B85" s="105" t="s">
        <v>190</v>
      </c>
      <c r="C85" s="112"/>
      <c r="D85" s="108" t="s">
        <v>178</v>
      </c>
      <c r="E85" s="108" t="s">
        <v>25</v>
      </c>
      <c r="F85" s="108" t="s">
        <v>30</v>
      </c>
      <c r="G85" s="108" t="s">
        <v>235</v>
      </c>
      <c r="H85" s="108" t="s">
        <v>97</v>
      </c>
      <c r="I85" s="108"/>
      <c r="J85" s="91">
        <v>11.21</v>
      </c>
      <c r="K85" s="91">
        <v>11.21</v>
      </c>
    </row>
    <row r="86" spans="1:11" ht="42.75" customHeight="1">
      <c r="A86" s="151"/>
      <c r="B86" s="105" t="s">
        <v>191</v>
      </c>
      <c r="C86" s="112"/>
      <c r="D86" s="108" t="s">
        <v>178</v>
      </c>
      <c r="E86" s="108" t="s">
        <v>25</v>
      </c>
      <c r="F86" s="108" t="s">
        <v>30</v>
      </c>
      <c r="G86" s="108" t="s">
        <v>235</v>
      </c>
      <c r="H86" s="108" t="s">
        <v>203</v>
      </c>
      <c r="I86" s="108"/>
      <c r="J86" s="91">
        <v>419</v>
      </c>
      <c r="K86" s="91">
        <v>419</v>
      </c>
    </row>
    <row r="87" spans="1:11" ht="42.75" customHeight="1">
      <c r="A87" s="151"/>
      <c r="B87" s="105" t="s">
        <v>191</v>
      </c>
      <c r="C87" s="112"/>
      <c r="D87" s="108" t="s">
        <v>178</v>
      </c>
      <c r="E87" s="108" t="s">
        <v>25</v>
      </c>
      <c r="F87" s="108" t="s">
        <v>30</v>
      </c>
      <c r="G87" s="108" t="s">
        <v>266</v>
      </c>
      <c r="H87" s="108" t="s">
        <v>203</v>
      </c>
      <c r="I87" s="108"/>
      <c r="J87" s="91">
        <v>52.37</v>
      </c>
      <c r="K87" s="91">
        <v>52.37</v>
      </c>
    </row>
    <row r="88" spans="1:11" ht="29.25" customHeight="1">
      <c r="A88" s="151"/>
      <c r="B88" s="105" t="s">
        <v>59</v>
      </c>
      <c r="C88" s="106" t="s">
        <v>3</v>
      </c>
      <c r="D88" s="108" t="s">
        <v>178</v>
      </c>
      <c r="E88" s="108" t="s">
        <v>25</v>
      </c>
      <c r="F88" s="108" t="s">
        <v>30</v>
      </c>
      <c r="G88" s="108" t="s">
        <v>235</v>
      </c>
      <c r="H88" s="108" t="s">
        <v>63</v>
      </c>
      <c r="I88" s="103"/>
      <c r="J88" s="91">
        <v>135</v>
      </c>
      <c r="K88" s="91">
        <v>135</v>
      </c>
    </row>
    <row r="89" spans="1:11" ht="30.75" customHeight="1">
      <c r="A89" s="151"/>
      <c r="B89" s="105" t="s">
        <v>168</v>
      </c>
      <c r="C89" s="120"/>
      <c r="D89" s="108" t="s">
        <v>178</v>
      </c>
      <c r="E89" s="108" t="s">
        <v>25</v>
      </c>
      <c r="F89" s="108" t="s">
        <v>30</v>
      </c>
      <c r="G89" s="108" t="s">
        <v>235</v>
      </c>
      <c r="H89" s="108" t="s">
        <v>64</v>
      </c>
      <c r="I89" s="103"/>
      <c r="J89" s="91">
        <v>250</v>
      </c>
      <c r="K89" s="91">
        <v>250</v>
      </c>
    </row>
    <row r="90" spans="1:11" ht="18" customHeight="1">
      <c r="A90" s="151"/>
      <c r="B90" s="105" t="s">
        <v>213</v>
      </c>
      <c r="C90" s="106"/>
      <c r="D90" s="108" t="s">
        <v>178</v>
      </c>
      <c r="E90" s="108" t="s">
        <v>25</v>
      </c>
      <c r="F90" s="108" t="s">
        <v>30</v>
      </c>
      <c r="G90" s="108" t="s">
        <v>235</v>
      </c>
      <c r="H90" s="108" t="s">
        <v>66</v>
      </c>
      <c r="I90" s="103"/>
      <c r="J90" s="91">
        <v>10</v>
      </c>
      <c r="K90" s="91">
        <v>10</v>
      </c>
    </row>
    <row r="91" spans="1:11" ht="15" customHeight="1">
      <c r="A91" s="151"/>
      <c r="B91" s="121" t="s">
        <v>31</v>
      </c>
      <c r="C91" s="120"/>
      <c r="D91" s="122"/>
      <c r="E91" s="122"/>
      <c r="F91" s="122"/>
      <c r="G91" s="122"/>
      <c r="H91" s="122"/>
      <c r="I91" s="119"/>
      <c r="J91" s="104">
        <f>J92</f>
        <v>346.2</v>
      </c>
      <c r="K91" s="104">
        <f>K92</f>
        <v>346.2</v>
      </c>
    </row>
    <row r="92" spans="1:11" ht="17.25" customHeight="1">
      <c r="A92" s="151"/>
      <c r="B92" s="123" t="s">
        <v>11</v>
      </c>
      <c r="C92" s="120"/>
      <c r="D92" s="108" t="s">
        <v>178</v>
      </c>
      <c r="E92" s="108" t="s">
        <v>27</v>
      </c>
      <c r="F92" s="108" t="s">
        <v>32</v>
      </c>
      <c r="G92" s="108" t="s">
        <v>236</v>
      </c>
      <c r="H92" s="108"/>
      <c r="I92" s="103"/>
      <c r="J92" s="104">
        <f>J93+J94+J95+J96</f>
        <v>346.2</v>
      </c>
      <c r="K92" s="104">
        <f>K93+K94+K95+K96</f>
        <v>346.2</v>
      </c>
    </row>
    <row r="93" spans="1:11" ht="15" customHeight="1">
      <c r="A93" s="151"/>
      <c r="B93" s="105" t="s">
        <v>189</v>
      </c>
      <c r="C93" s="106" t="s">
        <v>3</v>
      </c>
      <c r="D93" s="108" t="s">
        <v>178</v>
      </c>
      <c r="E93" s="108" t="s">
        <v>27</v>
      </c>
      <c r="F93" s="108" t="s">
        <v>32</v>
      </c>
      <c r="G93" s="108" t="s">
        <v>236</v>
      </c>
      <c r="H93" s="108" t="s">
        <v>58</v>
      </c>
      <c r="I93" s="108"/>
      <c r="J93" s="91">
        <v>230.2</v>
      </c>
      <c r="K93" s="91">
        <v>230.2</v>
      </c>
    </row>
    <row r="94" spans="1:11" ht="51.75" customHeight="1">
      <c r="A94" s="152"/>
      <c r="B94" s="105" t="s">
        <v>190</v>
      </c>
      <c r="C94" s="106" t="s">
        <v>3</v>
      </c>
      <c r="D94" s="108" t="s">
        <v>178</v>
      </c>
      <c r="E94" s="108" t="s">
        <v>27</v>
      </c>
      <c r="F94" s="108" t="s">
        <v>32</v>
      </c>
      <c r="G94" s="108" t="s">
        <v>236</v>
      </c>
      <c r="H94" s="108" t="s">
        <v>62</v>
      </c>
      <c r="I94" s="108"/>
      <c r="J94" s="91">
        <v>26</v>
      </c>
      <c r="K94" s="91">
        <v>26</v>
      </c>
    </row>
    <row r="95" spans="1:11" ht="40.5" customHeight="1">
      <c r="A95" s="150"/>
      <c r="B95" s="105" t="s">
        <v>191</v>
      </c>
      <c r="C95" s="106"/>
      <c r="D95" s="108" t="s">
        <v>178</v>
      </c>
      <c r="E95" s="108" t="s">
        <v>27</v>
      </c>
      <c r="F95" s="108" t="s">
        <v>32</v>
      </c>
      <c r="G95" s="108" t="s">
        <v>236</v>
      </c>
      <c r="H95" s="108" t="s">
        <v>216</v>
      </c>
      <c r="I95" s="108"/>
      <c r="J95" s="91">
        <v>80</v>
      </c>
      <c r="K95" s="91">
        <v>80</v>
      </c>
    </row>
    <row r="96" spans="1:11" ht="25.5">
      <c r="A96" s="151"/>
      <c r="B96" s="105" t="s">
        <v>229</v>
      </c>
      <c r="C96" s="106" t="s">
        <v>3</v>
      </c>
      <c r="D96" s="108" t="s">
        <v>178</v>
      </c>
      <c r="E96" s="108" t="s">
        <v>27</v>
      </c>
      <c r="F96" s="108" t="s">
        <v>32</v>
      </c>
      <c r="G96" s="108" t="s">
        <v>236</v>
      </c>
      <c r="H96" s="108" t="s">
        <v>64</v>
      </c>
      <c r="I96" s="108"/>
      <c r="J96" s="91">
        <v>10</v>
      </c>
      <c r="K96" s="91">
        <v>10</v>
      </c>
    </row>
    <row r="97" spans="1:11" ht="25.5">
      <c r="A97" s="151"/>
      <c r="B97" s="105" t="s">
        <v>12</v>
      </c>
      <c r="C97" s="99" t="s">
        <v>3</v>
      </c>
      <c r="D97" s="103"/>
      <c r="E97" s="103"/>
      <c r="F97" s="103"/>
      <c r="G97" s="103"/>
      <c r="H97" s="103"/>
      <c r="I97" s="103"/>
      <c r="J97" s="109">
        <f aca="true" t="shared" si="1" ref="J97:K99">J98</f>
        <v>120</v>
      </c>
      <c r="K97" s="109">
        <f t="shared" si="1"/>
        <v>120</v>
      </c>
    </row>
    <row r="98" spans="1:11" ht="41.25" customHeight="1">
      <c r="A98" s="151"/>
      <c r="B98" s="110" t="s">
        <v>72</v>
      </c>
      <c r="C98" s="106" t="s">
        <v>3</v>
      </c>
      <c r="D98" s="108" t="s">
        <v>178</v>
      </c>
      <c r="E98" s="108" t="s">
        <v>32</v>
      </c>
      <c r="F98" s="108" t="s">
        <v>33</v>
      </c>
      <c r="G98" s="103" t="s">
        <v>237</v>
      </c>
      <c r="H98" s="108"/>
      <c r="I98" s="108"/>
      <c r="J98" s="104">
        <f t="shared" si="1"/>
        <v>120</v>
      </c>
      <c r="K98" s="104">
        <f t="shared" si="1"/>
        <v>120</v>
      </c>
    </row>
    <row r="99" spans="1:11" ht="38.25" customHeight="1">
      <c r="A99" s="151"/>
      <c r="B99" s="105" t="s">
        <v>230</v>
      </c>
      <c r="C99" s="106" t="s">
        <v>3</v>
      </c>
      <c r="D99" s="108" t="s">
        <v>178</v>
      </c>
      <c r="E99" s="108" t="s">
        <v>32</v>
      </c>
      <c r="F99" s="108" t="s">
        <v>33</v>
      </c>
      <c r="G99" s="103" t="s">
        <v>237</v>
      </c>
      <c r="H99" s="108" t="s">
        <v>64</v>
      </c>
      <c r="I99" s="108"/>
      <c r="J99" s="91">
        <f t="shared" si="1"/>
        <v>120</v>
      </c>
      <c r="K99" s="91">
        <f t="shared" si="1"/>
        <v>120</v>
      </c>
    </row>
    <row r="100" spans="1:11" ht="27.75" customHeight="1">
      <c r="A100" s="151"/>
      <c r="B100" s="105" t="s">
        <v>168</v>
      </c>
      <c r="C100" s="106"/>
      <c r="D100" s="108" t="s">
        <v>178</v>
      </c>
      <c r="E100" s="108" t="s">
        <v>32</v>
      </c>
      <c r="F100" s="108" t="s">
        <v>33</v>
      </c>
      <c r="G100" s="103" t="s">
        <v>237</v>
      </c>
      <c r="H100" s="108" t="s">
        <v>64</v>
      </c>
      <c r="I100" s="108"/>
      <c r="J100" s="91">
        <v>120</v>
      </c>
      <c r="K100" s="91">
        <v>120</v>
      </c>
    </row>
    <row r="101" spans="1:11" ht="18.75" customHeight="1">
      <c r="A101" s="151"/>
      <c r="B101" s="105" t="s">
        <v>47</v>
      </c>
      <c r="C101" s="99" t="s">
        <v>3</v>
      </c>
      <c r="D101" s="103"/>
      <c r="E101" s="107"/>
      <c r="F101" s="103"/>
      <c r="G101" s="107"/>
      <c r="H101" s="103"/>
      <c r="I101" s="103"/>
      <c r="J101" s="109">
        <f>J102</f>
        <v>439.4</v>
      </c>
      <c r="K101" s="109">
        <f>K102</f>
        <v>439.4</v>
      </c>
    </row>
    <row r="102" spans="1:11" ht="16.5" customHeight="1">
      <c r="A102" s="151"/>
      <c r="B102" s="110" t="s">
        <v>49</v>
      </c>
      <c r="C102" s="106" t="s">
        <v>3</v>
      </c>
      <c r="D102" s="108" t="s">
        <v>178</v>
      </c>
      <c r="E102" s="107" t="s">
        <v>28</v>
      </c>
      <c r="F102" s="108" t="s">
        <v>33</v>
      </c>
      <c r="G102" s="107" t="s">
        <v>238</v>
      </c>
      <c r="H102" s="103"/>
      <c r="I102" s="108"/>
      <c r="J102" s="109">
        <f>J103+J105</f>
        <v>439.4</v>
      </c>
      <c r="K102" s="109">
        <f>K103+K105</f>
        <v>439.4</v>
      </c>
    </row>
    <row r="103" spans="1:11" ht="16.5" customHeight="1">
      <c r="A103" s="151"/>
      <c r="B103" s="105" t="s">
        <v>231</v>
      </c>
      <c r="C103" s="106"/>
      <c r="D103" s="108" t="s">
        <v>178</v>
      </c>
      <c r="E103" s="107" t="s">
        <v>28</v>
      </c>
      <c r="F103" s="108" t="s">
        <v>33</v>
      </c>
      <c r="G103" s="107" t="s">
        <v>238</v>
      </c>
      <c r="H103" s="108" t="s">
        <v>64</v>
      </c>
      <c r="I103" s="108"/>
      <c r="J103" s="91">
        <f>J104</f>
        <v>439.4</v>
      </c>
      <c r="K103" s="91">
        <f>K104</f>
        <v>439.4</v>
      </c>
    </row>
    <row r="104" spans="1:11" ht="28.5" customHeight="1">
      <c r="A104" s="151"/>
      <c r="B104" s="105" t="s">
        <v>168</v>
      </c>
      <c r="C104" s="106" t="s">
        <v>3</v>
      </c>
      <c r="D104" s="108" t="s">
        <v>178</v>
      </c>
      <c r="E104" s="107" t="s">
        <v>28</v>
      </c>
      <c r="F104" s="108" t="s">
        <v>33</v>
      </c>
      <c r="G104" s="107" t="s">
        <v>238</v>
      </c>
      <c r="H104" s="108" t="s">
        <v>64</v>
      </c>
      <c r="I104" s="108"/>
      <c r="J104" s="91">
        <v>439.4</v>
      </c>
      <c r="K104" s="91">
        <v>439.4</v>
      </c>
    </row>
    <row r="105" spans="1:11" ht="16.5" customHeight="1">
      <c r="A105" s="151"/>
      <c r="B105" s="105" t="s">
        <v>232</v>
      </c>
      <c r="C105" s="106" t="s">
        <v>3</v>
      </c>
      <c r="D105" s="108"/>
      <c r="E105" s="107"/>
      <c r="F105" s="108"/>
      <c r="G105" s="107" t="s">
        <v>238</v>
      </c>
      <c r="H105" s="108"/>
      <c r="I105" s="103"/>
      <c r="J105" s="104">
        <f>J106</f>
        <v>0</v>
      </c>
      <c r="K105" s="104">
        <f>K106</f>
        <v>0</v>
      </c>
    </row>
    <row r="106" spans="1:11" ht="40.5" customHeight="1">
      <c r="A106" s="151"/>
      <c r="B106" s="105" t="s">
        <v>168</v>
      </c>
      <c r="C106" s="106" t="s">
        <v>3</v>
      </c>
      <c r="D106" s="108" t="s">
        <v>178</v>
      </c>
      <c r="E106" s="107" t="s">
        <v>28</v>
      </c>
      <c r="F106" s="108" t="s">
        <v>33</v>
      </c>
      <c r="G106" s="107" t="s">
        <v>238</v>
      </c>
      <c r="H106" s="108" t="s">
        <v>64</v>
      </c>
      <c r="I106" s="108"/>
      <c r="J106" s="91">
        <v>0</v>
      </c>
      <c r="K106" s="91">
        <v>0</v>
      </c>
    </row>
    <row r="107" spans="1:11" ht="14.25" customHeight="1">
      <c r="A107" s="151"/>
      <c r="B107" s="110" t="s">
        <v>233</v>
      </c>
      <c r="C107" s="111" t="s">
        <v>3</v>
      </c>
      <c r="D107" s="108"/>
      <c r="E107" s="116"/>
      <c r="F107" s="116"/>
      <c r="G107" s="107"/>
      <c r="H107" s="108"/>
      <c r="I107" s="108"/>
      <c r="J107" s="104">
        <f>J108</f>
        <v>0</v>
      </c>
      <c r="K107" s="104">
        <f>K108</f>
        <v>0</v>
      </c>
    </row>
    <row r="108" spans="1:11" ht="30.75" customHeight="1">
      <c r="A108" s="151"/>
      <c r="B108" s="105" t="s">
        <v>234</v>
      </c>
      <c r="C108" s="106"/>
      <c r="D108" s="108" t="s">
        <v>178</v>
      </c>
      <c r="E108" s="107" t="s">
        <v>28</v>
      </c>
      <c r="F108" s="108" t="s">
        <v>240</v>
      </c>
      <c r="G108" s="107" t="s">
        <v>239</v>
      </c>
      <c r="H108" s="108" t="s">
        <v>64</v>
      </c>
      <c r="I108" s="108"/>
      <c r="J108" s="91">
        <f>J109</f>
        <v>0</v>
      </c>
      <c r="K108" s="91">
        <f>K109</f>
        <v>0</v>
      </c>
    </row>
    <row r="109" spans="1:11" ht="27.75" customHeight="1">
      <c r="A109" s="151"/>
      <c r="B109" s="105" t="s">
        <v>168</v>
      </c>
      <c r="C109" s="111" t="s">
        <v>3</v>
      </c>
      <c r="D109" s="108" t="s">
        <v>178</v>
      </c>
      <c r="E109" s="107" t="s">
        <v>28</v>
      </c>
      <c r="F109" s="108" t="s">
        <v>240</v>
      </c>
      <c r="G109" s="107" t="s">
        <v>239</v>
      </c>
      <c r="H109" s="108" t="s">
        <v>64</v>
      </c>
      <c r="I109" s="108"/>
      <c r="J109" s="91">
        <v>0</v>
      </c>
      <c r="K109" s="91">
        <v>0</v>
      </c>
    </row>
    <row r="110" spans="1:11" ht="17.25" customHeight="1">
      <c r="A110" s="151"/>
      <c r="B110" s="110" t="s">
        <v>13</v>
      </c>
      <c r="C110" s="111" t="s">
        <v>3</v>
      </c>
      <c r="D110" s="103"/>
      <c r="E110" s="107"/>
      <c r="F110" s="107"/>
      <c r="G110" s="107"/>
      <c r="H110" s="103"/>
      <c r="I110" s="108"/>
      <c r="J110" s="109">
        <f>J112</f>
        <v>0</v>
      </c>
      <c r="K110" s="109">
        <f>K112</f>
        <v>0</v>
      </c>
    </row>
    <row r="111" spans="1:11" ht="20.25" customHeight="1">
      <c r="A111" s="151"/>
      <c r="B111" s="110" t="s">
        <v>241</v>
      </c>
      <c r="C111" s="111" t="s">
        <v>3</v>
      </c>
      <c r="D111" s="103">
        <v>944</v>
      </c>
      <c r="E111" s="107" t="s">
        <v>35</v>
      </c>
      <c r="F111" s="107" t="s">
        <v>32</v>
      </c>
      <c r="G111" s="107" t="s">
        <v>244</v>
      </c>
      <c r="H111" s="103">
        <v>244</v>
      </c>
      <c r="I111" s="108"/>
      <c r="J111" s="109">
        <f>J112</f>
        <v>0</v>
      </c>
      <c r="K111" s="109">
        <f>K112</f>
        <v>0</v>
      </c>
    </row>
    <row r="112" spans="1:11" ht="25.5" customHeight="1">
      <c r="A112" s="151"/>
      <c r="B112" s="105" t="s">
        <v>168</v>
      </c>
      <c r="C112" s="111"/>
      <c r="D112" s="103">
        <v>944</v>
      </c>
      <c r="E112" s="107" t="s">
        <v>35</v>
      </c>
      <c r="F112" s="107" t="s">
        <v>32</v>
      </c>
      <c r="G112" s="107" t="s">
        <v>244</v>
      </c>
      <c r="H112" s="103">
        <v>244</v>
      </c>
      <c r="I112" s="108"/>
      <c r="J112" s="118">
        <v>0</v>
      </c>
      <c r="K112" s="118">
        <v>0</v>
      </c>
    </row>
    <row r="113" spans="1:11" ht="51.75" customHeight="1">
      <c r="A113" s="151"/>
      <c r="B113" s="110" t="s">
        <v>175</v>
      </c>
      <c r="C113" s="111"/>
      <c r="D113" s="108"/>
      <c r="E113" s="108"/>
      <c r="F113" s="108"/>
      <c r="G113" s="108"/>
      <c r="H113" s="108"/>
      <c r="I113" s="108"/>
      <c r="J113" s="104">
        <f>J114+J115+J116+J117+J118</f>
        <v>995.88</v>
      </c>
      <c r="K113" s="104">
        <f>K114+K115+K116+K117+K118</f>
        <v>995.88</v>
      </c>
    </row>
    <row r="114" spans="1:11" ht="30.75" customHeight="1">
      <c r="A114" s="151"/>
      <c r="B114" s="105" t="s">
        <v>210</v>
      </c>
      <c r="C114" s="111"/>
      <c r="D114" s="108" t="s">
        <v>182</v>
      </c>
      <c r="E114" s="108" t="s">
        <v>25</v>
      </c>
      <c r="F114" s="108" t="s">
        <v>32</v>
      </c>
      <c r="G114" s="108" t="s">
        <v>242</v>
      </c>
      <c r="H114" s="108" t="s">
        <v>58</v>
      </c>
      <c r="I114" s="108"/>
      <c r="J114" s="91">
        <v>688</v>
      </c>
      <c r="K114" s="91">
        <v>688</v>
      </c>
    </row>
    <row r="115" spans="1:11" ht="51" customHeight="1">
      <c r="A115" s="151"/>
      <c r="B115" s="124" t="s">
        <v>167</v>
      </c>
      <c r="C115" s="111"/>
      <c r="D115" s="108" t="s">
        <v>182</v>
      </c>
      <c r="E115" s="108" t="s">
        <v>25</v>
      </c>
      <c r="F115" s="108" t="s">
        <v>32</v>
      </c>
      <c r="G115" s="108" t="s">
        <v>242</v>
      </c>
      <c r="H115" s="108" t="s">
        <v>62</v>
      </c>
      <c r="I115" s="108"/>
      <c r="J115" s="91">
        <v>51.6</v>
      </c>
      <c r="K115" s="91">
        <v>51.6</v>
      </c>
    </row>
    <row r="116" spans="1:11" ht="54.75" customHeight="1">
      <c r="A116" s="151"/>
      <c r="B116" s="105" t="s">
        <v>211</v>
      </c>
      <c r="C116" s="112" t="s">
        <v>3</v>
      </c>
      <c r="D116" s="108" t="s">
        <v>182</v>
      </c>
      <c r="E116" s="108" t="s">
        <v>25</v>
      </c>
      <c r="F116" s="108" t="s">
        <v>32</v>
      </c>
      <c r="G116" s="108" t="s">
        <v>242</v>
      </c>
      <c r="H116" s="108" t="s">
        <v>216</v>
      </c>
      <c r="I116" s="122"/>
      <c r="J116" s="91">
        <v>207.78</v>
      </c>
      <c r="K116" s="91">
        <v>207.78</v>
      </c>
    </row>
    <row r="117" spans="1:11" ht="30" customHeight="1">
      <c r="A117" s="151"/>
      <c r="B117" s="105" t="s">
        <v>59</v>
      </c>
      <c r="C117" s="112" t="s">
        <v>3</v>
      </c>
      <c r="D117" s="108" t="s">
        <v>182</v>
      </c>
      <c r="E117" s="108" t="s">
        <v>25</v>
      </c>
      <c r="F117" s="108" t="s">
        <v>32</v>
      </c>
      <c r="G117" s="108" t="s">
        <v>242</v>
      </c>
      <c r="H117" s="108" t="s">
        <v>63</v>
      </c>
      <c r="I117" s="108"/>
      <c r="J117" s="91">
        <v>8.5</v>
      </c>
      <c r="K117" s="91">
        <v>8.5</v>
      </c>
    </row>
    <row r="118" spans="1:11" ht="39.75" customHeight="1">
      <c r="A118" s="152"/>
      <c r="B118" s="105" t="s">
        <v>168</v>
      </c>
      <c r="C118" s="112" t="s">
        <v>3</v>
      </c>
      <c r="D118" s="108" t="s">
        <v>182</v>
      </c>
      <c r="E118" s="108" t="s">
        <v>25</v>
      </c>
      <c r="F118" s="108" t="s">
        <v>32</v>
      </c>
      <c r="G118" s="108" t="s">
        <v>242</v>
      </c>
      <c r="H118" s="108" t="s">
        <v>64</v>
      </c>
      <c r="I118" s="108"/>
      <c r="J118" s="91">
        <v>40</v>
      </c>
      <c r="K118" s="91">
        <v>40</v>
      </c>
    </row>
    <row r="119" spans="1:11" ht="26.25" customHeight="1">
      <c r="A119" s="150"/>
      <c r="B119" s="110" t="s">
        <v>207</v>
      </c>
      <c r="C119" s="112"/>
      <c r="D119" s="108" t="s">
        <v>257</v>
      </c>
      <c r="E119" s="108" t="s">
        <v>258</v>
      </c>
      <c r="F119" s="108" t="s">
        <v>258</v>
      </c>
      <c r="G119" s="108" t="s">
        <v>259</v>
      </c>
      <c r="H119" s="108"/>
      <c r="I119" s="108"/>
      <c r="J119" s="104">
        <f>J120</f>
        <v>138.55</v>
      </c>
      <c r="K119" s="104">
        <f>K120</f>
        <v>141.27</v>
      </c>
    </row>
    <row r="120" spans="1:11" ht="28.5" customHeight="1">
      <c r="A120" s="152"/>
      <c r="B120" s="105" t="s">
        <v>256</v>
      </c>
      <c r="C120" s="112"/>
      <c r="D120" s="108" t="s">
        <v>257</v>
      </c>
      <c r="E120" s="108" t="s">
        <v>258</v>
      </c>
      <c r="F120" s="108" t="s">
        <v>258</v>
      </c>
      <c r="G120" s="108" t="s">
        <v>259</v>
      </c>
      <c r="H120" s="108" t="s">
        <v>257</v>
      </c>
      <c r="I120" s="108"/>
      <c r="J120" s="104">
        <v>138.55</v>
      </c>
      <c r="K120" s="104">
        <v>141.27</v>
      </c>
    </row>
    <row r="121" spans="1:11" ht="16.5" customHeight="1">
      <c r="A121" s="162" t="s">
        <v>243</v>
      </c>
      <c r="B121" s="163"/>
      <c r="C121" s="163"/>
      <c r="D121" s="163"/>
      <c r="E121" s="163"/>
      <c r="F121" s="163"/>
      <c r="G121" s="163"/>
      <c r="H121" s="163"/>
      <c r="I121" s="164"/>
      <c r="J121" s="117">
        <f>J14+J41+J45+J57++J62+J77+J80+J82+J91+J97+J101+J107+J110+J113+J119+J73</f>
        <v>16346.608999999999</v>
      </c>
      <c r="K121" s="117">
        <f>K14+K41+K45+K57++K62+K77+K80+K82+K91+K97+K101+K107+K110+K113+K119+K73</f>
        <v>16455.039</v>
      </c>
    </row>
    <row r="122" spans="1:10" ht="91.5" customHeight="1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</row>
    <row r="123" ht="66.75" customHeight="1"/>
  </sheetData>
  <sheetProtection/>
  <mergeCells count="25">
    <mergeCell ref="A119:A120"/>
    <mergeCell ref="A121:I121"/>
    <mergeCell ref="A122:J122"/>
    <mergeCell ref="K11:K12"/>
    <mergeCell ref="D1:K1"/>
    <mergeCell ref="D2:K2"/>
    <mergeCell ref="B3:K3"/>
    <mergeCell ref="B4:K4"/>
    <mergeCell ref="D5:K5"/>
    <mergeCell ref="A8:K9"/>
    <mergeCell ref="J10:K10"/>
    <mergeCell ref="I11:I12"/>
    <mergeCell ref="J11:J12"/>
    <mergeCell ref="A13:A35"/>
    <mergeCell ref="F11:F12"/>
    <mergeCell ref="A11:A12"/>
    <mergeCell ref="B11:B12"/>
    <mergeCell ref="C11:C12"/>
    <mergeCell ref="D11:D12"/>
    <mergeCell ref="A36:A62"/>
    <mergeCell ref="A63:A94"/>
    <mergeCell ref="A95:A118"/>
    <mergeCell ref="E11:E12"/>
    <mergeCell ref="G11:G12"/>
    <mergeCell ref="H11:H12"/>
  </mergeCells>
  <printOptions/>
  <pageMargins left="0.16" right="0.1" top="0.32" bottom="0.3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</cp:lastModifiedBy>
  <cp:lastPrinted>2016-12-13T01:42:11Z</cp:lastPrinted>
  <dcterms:created xsi:type="dcterms:W3CDTF">2009-12-08T03:06:20Z</dcterms:created>
  <dcterms:modified xsi:type="dcterms:W3CDTF">2018-12-14T03:10:05Z</dcterms:modified>
  <cp:category/>
  <cp:version/>
  <cp:contentType/>
  <cp:contentStatus/>
</cp:coreProperties>
</file>