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ugene\Desktop\сайт\"/>
    </mc:Choice>
  </mc:AlternateContent>
  <bookViews>
    <workbookView xWindow="0" yWindow="0" windowWidth="21600" windowHeight="9135" activeTab="9"/>
  </bookViews>
  <sheets>
    <sheet name="1" sheetId="2" r:id="rId1"/>
    <sheet name="2" sheetId="3" r:id="rId2"/>
    <sheet name="3" sheetId="4" r:id="rId3"/>
    <sheet name="Лист1" sheetId="17" state="hidden" r:id="rId4"/>
    <sheet name="5." sheetId="5" r:id="rId5"/>
    <sheet name="5" sheetId="6" state="hidden" r:id="rId6"/>
    <sheet name="7" sheetId="8" state="hidden" r:id="rId7"/>
    <sheet name="5.1" sheetId="25" r:id="rId8"/>
    <sheet name="6" sheetId="21" r:id="rId9"/>
    <sheet name="6.1" sheetId="26" r:id="rId10"/>
    <sheet name="9" sheetId="10" state="hidden" r:id="rId11"/>
    <sheet name="10" sheetId="11" state="hidden" r:id="rId12"/>
    <sheet name="11" sheetId="12" state="hidden" r:id="rId13"/>
    <sheet name="7." sheetId="9" r:id="rId14"/>
    <sheet name="7.1" sheetId="27" r:id="rId15"/>
    <sheet name="10." sheetId="13" r:id="rId16"/>
    <sheet name="13" sheetId="14" state="hidden" r:id="rId17"/>
    <sheet name="Справочник ЦС" sheetId="15" state="hidden" r:id="rId18"/>
    <sheet name="Справочник ВР" sheetId="16" state="hidden" r:id="rId19"/>
    <sheet name="10.1" sheetId="28" r:id="rId20"/>
  </sheets>
  <definedNames>
    <definedName name="_xlnm._FilterDatabase" localSheetId="11" hidden="1">'10'!$A$12:$H$207</definedName>
    <definedName name="_xlnm._FilterDatabase" localSheetId="12" hidden="1">'11'!$A$12:$I$207</definedName>
    <definedName name="OLE_LINK2" localSheetId="18">'Справочник ВР'!$C$15</definedName>
    <definedName name="_xlnm.Print_Titles" localSheetId="0">'1'!$10:$10</definedName>
    <definedName name="_xlnm.Print_Titles" localSheetId="11">'10'!$11:$12</definedName>
    <definedName name="_xlnm.Print_Titles" localSheetId="12">'11'!$11:$12</definedName>
    <definedName name="_xlnm.Print_Titles" localSheetId="5">'5'!$11:$12</definedName>
    <definedName name="_xlnm.Print_Titles" localSheetId="4">'5.'!#REF!</definedName>
    <definedName name="_xlnm.Print_Titles" localSheetId="13">'7.'!$10:$10</definedName>
    <definedName name="_xlnm.Print_Titles" localSheetId="10">'9'!$11:$12</definedName>
    <definedName name="_xlnm.Print_Titles" localSheetId="18">'Справочник ВР'!$5:$5</definedName>
    <definedName name="_xlnm.Print_Titles" localSheetId="17">'Справочник ЦС'!$5:$5</definedName>
    <definedName name="_xlnm.Print_Area" localSheetId="11">'10'!$A$1:$H$207</definedName>
    <definedName name="_xlnm.Print_Area" localSheetId="12">'11'!$A$1:$I$207</definedName>
    <definedName name="_xlnm.Print_Area" localSheetId="1">'2'!#REF!</definedName>
    <definedName name="_xlnm.Print_Area" localSheetId="13">'7.'!$A$1:$C$40</definedName>
  </definedNames>
  <calcPr calcId="152511" fullCalcOnLoad="1"/>
</workbook>
</file>

<file path=xl/calcChain.xml><?xml version="1.0" encoding="utf-8"?>
<calcChain xmlns="http://schemas.openxmlformats.org/spreadsheetml/2006/main">
  <c r="C23" i="9" l="1"/>
  <c r="C25" i="9"/>
  <c r="C27" i="9"/>
  <c r="C24" i="9" s="1"/>
  <c r="D26" i="21"/>
  <c r="D20" i="21"/>
  <c r="D17" i="21" s="1"/>
  <c r="D16" i="5"/>
  <c r="D15" i="21"/>
  <c r="D28" i="21"/>
  <c r="C28" i="9"/>
  <c r="E17" i="26"/>
  <c r="D17" i="26"/>
  <c r="E16" i="25"/>
  <c r="D16" i="25"/>
  <c r="E14" i="26"/>
  <c r="D14" i="26"/>
  <c r="D13" i="26"/>
  <c r="D12" i="26"/>
  <c r="D11" i="26"/>
  <c r="E15" i="26"/>
  <c r="E13" i="26"/>
  <c r="E23" i="26"/>
  <c r="E22" i="26"/>
  <c r="D22" i="26"/>
  <c r="D15" i="26"/>
  <c r="D14" i="21"/>
  <c r="D13" i="21"/>
  <c r="E31" i="25"/>
  <c r="D31" i="25"/>
  <c r="E28" i="25"/>
  <c r="D28" i="25"/>
  <c r="E26" i="25"/>
  <c r="E20" i="25" s="1"/>
  <c r="D26" i="25"/>
  <c r="D20" i="25" s="1"/>
  <c r="E23" i="25"/>
  <c r="D23" i="25"/>
  <c r="E21" i="25"/>
  <c r="D21" i="25"/>
  <c r="E14" i="25"/>
  <c r="E12" i="25"/>
  <c r="E11" i="25" s="1"/>
  <c r="D13" i="28" s="1"/>
  <c r="D12" i="28" s="1"/>
  <c r="D14" i="25"/>
  <c r="D12" i="25" s="1"/>
  <c r="D31" i="5"/>
  <c r="D28" i="5"/>
  <c r="D26" i="5"/>
  <c r="D23" i="5"/>
  <c r="D21" i="5"/>
  <c r="D20" i="5"/>
  <c r="D14" i="5"/>
  <c r="D12" i="5"/>
  <c r="D11" i="5" s="1"/>
  <c r="C28" i="27"/>
  <c r="D28" i="27"/>
  <c r="D35" i="27"/>
  <c r="D33" i="27"/>
  <c r="D30" i="27"/>
  <c r="D24" i="27"/>
  <c r="D21" i="27"/>
  <c r="D19" i="27"/>
  <c r="D38" i="27" s="1"/>
  <c r="D15" i="28" s="1"/>
  <c r="D17" i="27"/>
  <c r="D11" i="27"/>
  <c r="C35" i="27"/>
  <c r="C33" i="27"/>
  <c r="C38" i="27" s="1"/>
  <c r="C15" i="28" s="1"/>
  <c r="C30" i="27"/>
  <c r="C24" i="27"/>
  <c r="C21" i="27"/>
  <c r="C19" i="27"/>
  <c r="C17" i="27"/>
  <c r="C11" i="27"/>
  <c r="C37" i="9"/>
  <c r="C21" i="9"/>
  <c r="C19" i="9"/>
  <c r="C11" i="9"/>
  <c r="C30" i="9"/>
  <c r="C32" i="9"/>
  <c r="C35" i="9"/>
  <c r="C17" i="9"/>
  <c r="A14" i="16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E12" i="26"/>
  <c r="E11" i="26"/>
  <c r="D14" i="28" l="1"/>
  <c r="D11" i="28"/>
  <c r="D11" i="25"/>
  <c r="C13" i="28" s="1"/>
  <c r="C12" i="28" s="1"/>
  <c r="C14" i="28"/>
  <c r="D12" i="21"/>
  <c r="D11" i="21" s="1"/>
  <c r="C13" i="13" s="1"/>
  <c r="C12" i="13" s="1"/>
  <c r="C39" i="9"/>
  <c r="C15" i="13" s="1"/>
  <c r="C14" i="13" l="1"/>
  <c r="C11" i="13"/>
  <c r="C11" i="28"/>
</calcChain>
</file>

<file path=xl/sharedStrings.xml><?xml version="1.0" encoding="utf-8"?>
<sst xmlns="http://schemas.openxmlformats.org/spreadsheetml/2006/main" count="2986" uniqueCount="627">
  <si>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</si>
  <si>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</si>
  <si>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</si>
  <si>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</si>
  <si>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</si>
  <si>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</si>
  <si>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</si>
  <si>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</si>
  <si>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</si>
  <si>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</si>
  <si>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</si>
  <si>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</si>
  <si>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</si>
  <si>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</si>
  <si>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</si>
  <si>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</si>
  <si>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</si>
  <si>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</si>
  <si>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</si>
  <si>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</si>
  <si>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</si>
  <si>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</si>
  <si>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</si>
  <si>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</si>
  <si>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</si>
  <si>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</si>
  <si>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</si>
  <si>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</si>
  <si>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</si>
  <si>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</si>
  <si>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</si>
  <si>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</si>
  <si>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</si>
  <si>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</si>
  <si>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</si>
  <si>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</si>
  <si>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</si>
  <si>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</si>
  <si>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</si>
  <si>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</si>
  <si>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</si>
  <si>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</si>
  <si>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</si>
  <si>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</si>
  <si>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</si>
  <si>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</si>
  <si>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</si>
  <si>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</si>
  <si>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</si>
  <si>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</si>
  <si>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</si>
  <si>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</si>
  <si>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</si>
  <si>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</si>
  <si>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</si>
  <si>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</si>
  <si>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</si>
  <si>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</si>
  <si>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</si>
  <si>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</si>
  <si>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</si>
  <si>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</si>
  <si>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</si>
  <si>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</si>
  <si>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</si>
  <si>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</si>
  <si>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</si>
  <si>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</si>
  <si>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</si>
  <si>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</si>
  <si>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</si>
  <si>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</si>
  <si>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</si>
  <si>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</si>
  <si>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</si>
  <si>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</si>
  <si>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</si>
  <si>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</si>
  <si>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</si>
  <si>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</si>
  <si>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</si>
  <si>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</si>
  <si>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</si>
  <si>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</si>
  <si>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</si>
  <si>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</si>
  <si>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</si>
  <si>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</si>
  <si>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</si>
  <si>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</si>
  <si>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</si>
  <si>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</si>
  <si>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</si>
  <si>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</si>
  <si>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</si>
  <si>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</si>
  <si>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</si>
  <si>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</si>
  <si>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</si>
  <si>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</si>
  <si>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</si>
  <si>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</si>
  <si>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</si>
  <si>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</si>
  <si>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</si>
  <si>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</si>
  <si>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</si>
  <si>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</si>
  <si>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</si>
  <si>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</si>
  <si>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</si>
  <si>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</si>
  <si>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</si>
  <si>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</si>
  <si>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</si>
  <si>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</si>
  <si>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</si>
  <si>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</si>
  <si>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</si>
  <si>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</si>
  <si>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</si>
  <si>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</si>
  <si>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</si>
  <si>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</si>
  <si>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</si>
  <si>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</si>
  <si>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</si>
  <si>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</si>
  <si>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</si>
  <si>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</si>
  <si>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</si>
  <si>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</si>
  <si>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</si>
  <si>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</si>
  <si>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</si>
  <si>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</si>
  <si>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</si>
  <si>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</si>
  <si>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</si>
  <si>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</si>
  <si>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</si>
  <si>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</si>
  <si>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</si>
  <si>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</si>
  <si>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</si>
  <si>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</si>
  <si>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</si>
  <si>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</si>
  <si>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</si>
  <si>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</si>
  <si>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</si>
  <si>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</si>
  <si>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</si>
  <si>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</si>
  <si>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</si>
  <si>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</si>
  <si>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</si>
  <si>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</si>
  <si>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</si>
  <si>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</si>
  <si>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</si>
  <si>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</si>
  <si>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</si>
  <si>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</si>
  <si>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</si>
  <si>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</si>
  <si>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</si>
  <si>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</si>
  <si>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</si>
  <si>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</si>
  <si>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</si>
  <si>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</si>
  <si>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</si>
  <si>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</si>
  <si>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</si>
  <si>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</si>
  <si>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</si>
  <si>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</si>
  <si>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</si>
  <si>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</si>
  <si>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</si>
  <si>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</si>
  <si>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</si>
  <si>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</si>
  <si>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</si>
  <si>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</si>
  <si>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</si>
  <si>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</si>
  <si>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</si>
  <si>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</si>
  <si>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</si>
  <si>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</si>
  <si>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</si>
  <si>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</si>
  <si>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</si>
  <si>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</si>
  <si>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</si>
  <si>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</si>
  <si>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</si>
  <si>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</si>
  <si>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</si>
  <si>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</si>
  <si>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</si>
  <si>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</si>
  <si>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</si>
  <si>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</si>
  <si>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</si>
  <si>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</si>
  <si>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</si>
  <si>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</si>
  <si>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</si>
  <si>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</si>
  <si>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</si>
  <si>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</si>
  <si>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</si>
  <si>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</si>
  <si>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</si>
  <si>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</si>
  <si>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</si>
  <si>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</si>
  <si>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</si>
  <si>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</si>
  <si>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</si>
  <si>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</si>
  <si>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</si>
  <si>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</si>
  <si>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</si>
  <si>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</si>
  <si>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</si>
  <si>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</si>
  <si>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</si>
  <si>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</si>
  <si>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</si>
  <si>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</si>
  <si>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</si>
  <si>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</si>
  <si>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</si>
  <si>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</si>
  <si>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</si>
  <si>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</si>
  <si>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</si>
  <si>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</si>
  <si>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</si>
  <si>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</si>
  <si>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</si>
  <si>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</si>
  <si>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</si>
  <si>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</si>
  <si>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</si>
  <si>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</si>
  <si>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</si>
  <si>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</si>
  <si>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</si>
  <si>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</si>
  <si>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</si>
  <si>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</si>
  <si>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</si>
  <si>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</si>
  <si>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</si>
  <si>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</si>
  <si>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</si>
  <si>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</si>
  <si>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</si>
  <si>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</si>
  <si>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</si>
  <si>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</si>
  <si>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</si>
  <si>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</si>
  <si>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</si>
  <si>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</si>
  <si>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</si>
  <si>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</si>
  <si>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</si>
  <si>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</si>
  <si>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</si>
  <si>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</si>
  <si>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</si>
  <si>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</si>
  <si>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</si>
  <si>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</si>
  <si>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</si>
  <si>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</si>
  <si>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</si>
  <si>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</si>
  <si>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</si>
  <si>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</si>
  <si>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</si>
  <si>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</si>
  <si>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</si>
  <si>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</si>
  <si>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</si>
  <si>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</si>
  <si>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</si>
  <si>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</si>
  <si>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</si>
  <si>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</si>
  <si>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</si>
  <si>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</si>
  <si>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</si>
  <si>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</si>
  <si>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</si>
  <si>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</si>
  <si>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</si>
  <si>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</si>
  <si>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</si>
  <si>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</si>
  <si>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</si>
  <si>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</si>
  <si>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</si>
  <si>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</si>
  <si>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</si>
  <si>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</si>
  <si>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</si>
  <si>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</si>
  <si>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</si>
  <si>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</si>
  <si>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</si>
  <si>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</si>
  <si>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</si>
  <si>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</si>
  <si>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</si>
  <si>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</si>
  <si>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</si>
  <si>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</si>
  <si>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</si>
  <si>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</si>
  <si>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</si>
  <si>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</si>
  <si>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</si>
  <si>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</si>
  <si>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</si>
  <si>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</si>
  <si>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</si>
  <si>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</si>
  <si>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</si>
  <si>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</si>
  <si>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</si>
  <si>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</si>
  <si>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</si>
  <si>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</si>
  <si>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</si>
  <si>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</si>
  <si>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</si>
  <si>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</si>
  <si>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</si>
  <si>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</si>
  <si>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</si>
  <si>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</si>
  <si>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</si>
  <si>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</si>
  <si>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</si>
  <si>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</si>
  <si>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</si>
  <si>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</si>
  <si>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</si>
  <si>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</si>
  <si>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</si>
  <si>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</si>
  <si>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</si>
  <si>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</si>
  <si>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</si>
  <si>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</si>
  <si>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</si>
  <si>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</si>
  <si>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</si>
  <si>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</si>
  <si>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</si>
  <si>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</si>
  <si>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</si>
  <si>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</si>
  <si>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</si>
  <si>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</si>
  <si>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</si>
  <si>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</si>
  <si>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</si>
  <si>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</si>
  <si>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</si>
  <si>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</si>
  <si>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</si>
  <si>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</si>
  <si>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</si>
  <si>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</si>
  <si>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</si>
  <si>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</si>
  <si>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</si>
  <si>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</si>
  <si>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</si>
  <si>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</si>
  <si>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</si>
  <si>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</si>
  <si>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</si>
  <si>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</si>
  <si>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</si>
  <si>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</si>
  <si>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</si>
  <si>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</si>
  <si>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</si>
  <si>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</si>
  <si>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</si>
  <si>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</si>
  <si>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</si>
  <si>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</si>
  <si>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</si>
  <si>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</si>
  <si>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</si>
  <si>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</si>
  <si>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</si>
  <si>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</si>
  <si>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</si>
  <si>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</si>
  <si>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</si>
  <si>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</si>
  <si>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</si>
  <si>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</si>
  <si>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</si>
  <si>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</si>
  <si>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</si>
  <si>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</si>
  <si>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</si>
  <si>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</si>
  <si>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</si>
  <si>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</si>
  <si>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</si>
  <si>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</si>
  <si>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</si>
  <si>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</si>
  <si>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</si>
  <si>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</si>
  <si>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</si>
  <si>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</si>
  <si>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</si>
  <si>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</si>
  <si>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</si>
  <si>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</si>
  <si>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</si>
  <si>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</si>
  <si>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</si>
  <si>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</si>
  <si>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</si>
  <si>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</si>
  <si>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</si>
  <si>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</si>
  <si>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</si>
  <si>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</si>
  <si>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</si>
  <si>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</si>
  <si>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</si>
  <si>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</si>
  <si>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</si>
  <si>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</si>
  <si>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</si>
  <si>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</si>
  <si>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</si>
  <si>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</si>
  <si>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</si>
  <si>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</si>
  <si>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</si>
  <si>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</si>
  <si>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</si>
  <si>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</si>
  <si>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</si>
  <si>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</si>
  <si>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</si>
  <si>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</si>
  <si>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</si>
  <si>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</si>
  <si>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</si>
  <si>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</si>
  <si>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</si>
  <si>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</si>
  <si>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</si>
  <si>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</si>
  <si>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</si>
  <si>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</si>
  <si>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</si>
  <si>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2 08 05000 13 0000 180</t>
  </si>
  <si>
    <t>2 19 05000 13 0000 151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</si>
  <si>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</si>
  <si>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Прочие доходы  от оказания платных услуг  (работ) получателями средств бюджетов городских поселений</t>
  </si>
  <si>
    <t>Прочие доходы 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</si>
  <si>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</si>
  <si>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</si>
  <si>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</si>
  <si>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</si>
  <si>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</si>
  <si>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</si>
  <si>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</si>
  <si>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</si>
  <si>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</si>
  <si>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</si>
  <si>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</si>
  <si>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</si>
  <si>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</si>
  <si>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</si>
  <si>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</si>
  <si>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</si>
  <si>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</si>
  <si>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</si>
  <si>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</si>
  <si>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</si>
  <si>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</si>
  <si>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</si>
  <si>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2 07 05030 13 0000 180</t>
  </si>
  <si>
    <t xml:space="preserve">Прочие безвозмездные поступления в бюджеты городских поселений 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</si>
  <si>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</si>
  <si>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</si>
  <si>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</si>
  <si>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</si>
  <si>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</si>
  <si>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Пособие по социальной помощи населению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</si>
  <si>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01 января 2008 года)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</si>
  <si>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</si>
  <si>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</si>
  <si>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</si>
  <si>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</si>
  <si>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</si>
  <si>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</si>
  <si>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</si>
  <si>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</si>
  <si>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</si>
  <si>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</si>
  <si>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</si>
  <si>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</si>
  <si>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</si>
  <si>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</si>
  <si>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</si>
  <si>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</si>
  <si>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</si>
  <si>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</si>
  <si>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</si>
  <si>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</si>
  <si>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</si>
  <si>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</si>
  <si>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</si>
  <si>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</si>
  <si>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</si>
  <si>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</si>
  <si>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</si>
  <si>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</si>
  <si>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</si>
  <si>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</si>
  <si>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</si>
  <si>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</si>
  <si>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</si>
  <si>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</si>
  <si>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</si>
  <si>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</si>
  <si>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</si>
  <si>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</si>
  <si>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</si>
  <si>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</si>
  <si>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</si>
  <si>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</si>
  <si>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</si>
  <si>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</si>
  <si>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</si>
  <si>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</si>
  <si>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</si>
  <si>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</si>
  <si>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</si>
  <si>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</si>
  <si>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</si>
  <si>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</si>
  <si>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</si>
  <si>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</si>
  <si>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</si>
  <si>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</si>
  <si>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</si>
  <si>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</si>
  <si>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</si>
  <si>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</si>
  <si>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</si>
  <si>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Увеличение прочих остатков средств бюджетов городских поселений</t>
  </si>
  <si>
    <t>Уменьшение прочих остатков средств бюджетов городских поселений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</si>
  <si>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</si>
  <si>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</si>
  <si>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</si>
  <si>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</si>
  <si>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</si>
  <si>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</si>
  <si>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</si>
  <si>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</si>
  <si>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</si>
  <si>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</si>
  <si>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</si>
  <si>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Сумма на 2019 г.</t>
  </si>
  <si>
    <t>940</t>
  </si>
  <si>
    <t xml:space="preserve">Наименование отрасли </t>
  </si>
  <si>
    <t>Наименование отрасли</t>
  </si>
  <si>
    <t>Утверждено на 2018 г.</t>
  </si>
  <si>
    <t>Утверждено на 2019 г.</t>
  </si>
  <si>
    <t>Приложение 10.1</t>
  </si>
  <si>
    <t>сумма на 2018 г.</t>
  </si>
  <si>
    <t>сумма на 2019 г.</t>
  </si>
  <si>
    <t>Приложение 6.1</t>
  </si>
  <si>
    <t>Приложение 6</t>
  </si>
  <si>
    <t>Приложение 7.1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</si>
  <si>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</si>
  <si>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</si>
  <si>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Объем налоговых и неналоговых доходов бюджета муниципального образования  городского поселения  "Северомуйское" на 2018 год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</si>
  <si>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</si>
  <si>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</si>
  <si>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Объем налоговых и неналоговых доходов бюджета муниципального образования  городского поселения  "Северомуйское" на 2019 и 2020 года</t>
  </si>
  <si>
    <t>Сумма на 2020 г.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</si>
  <si>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2018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</si>
  <si>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2018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</si>
  <si>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2018 год</t>
  </si>
  <si>
    <t>Иные межбюджетные трансферты на комплектование библиотечных фондов, в том числе на приобретение художественной, справочной и иной литературы, периодических изданий от числа пользователей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</si>
  <si>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</si>
  <si>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2019 и 2020 года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</si>
  <si>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</si>
  <si>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2019 и 2020 года</t>
  </si>
  <si>
    <t>Утверждено на 2020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</si>
  <si>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</si>
  <si>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2019 и 2020 года</t>
  </si>
  <si>
    <t>сумма на 2020 г.</t>
  </si>
  <si>
    <t>Иные межбюджетные трансферты на приобретение 1 комплекта компьютерного оборудования для библиотек, включая приобретение необходимого программного обеспечения и средств антивирусной защиты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</si>
  <si>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</si>
  <si>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</si>
  <si>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</si>
  <si>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</si>
  <si>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t>Иные межбюджетные трансферты на поддержку отрасли Культура</t>
  </si>
  <si>
    <t>Снос аварийного и непригодного для проживания жилищного фонда и рекультивации земель</t>
  </si>
  <si>
    <t>Иные межбюджетные трансферты на финансирование мероприятий в целях стимулирования муниципальных образований за легализацию трудовых отношений за 2018 год (на погашение заработной платы работникам МУП "Северомуйский тепловик +" по исполнительным листам)</t>
  </si>
  <si>
    <t xml:space="preserve">Администрация муниципального образования городского поселения "Северомуйское" </t>
  </si>
  <si>
    <t>к Решению Совета депутатов МО ГП "Северомуйское" от "21" апреля 2018 года №16
         «О внесении изменений в бюджет муниципального образования городского поселения  
 «Северомуйское»  на 2018 год и плановый период 2019 и 2020 годов" 
от "28" декабря 2017 года № 12</t>
  </si>
  <si>
    <t>к Решению Совета депутатов МО ГП "Северомуйское" от "21" апреля 2018 года № 16
         «О внесении изменений в бюджет муниципального образования городского поселения  
 «Северомуйское»  на 2018 год и плановый период 2019 и 2020 годов" 
от "28" декабря 2017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</si>
</sst>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85" formatCode="0.000"/>
    <numFmt numFmtId="187" formatCode="#,##0.00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9" fillId="0" borderId="0"/>
    <xf numFmtId="0" fontId="33" fillId="0" borderId="0"/>
    <xf numFmtId="0" fontId="19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85">
    <xf numFmtId="0" fontId="0" fillId="0" borderId="0" xfId="0"/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1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3" fillId="15" borderId="10" xfId="0" applyFont="1" applyFill="1" applyBorder="1" applyAlignment="1">
      <alignment horizontal="left" vertical="center" wrapText="1"/>
    </xf>
    <xf numFmtId="0" fontId="23" fillId="15" borderId="10" xfId="2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3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2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/>
    <xf numFmtId="0" fontId="18" fillId="15" borderId="10" xfId="2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15" borderId="10" xfId="0" applyNumberFormat="1" applyFont="1" applyFill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15" borderId="10" xfId="20" applyFont="1" applyFill="1" applyBorder="1" applyAlignment="1">
      <alignment horizontal="center" vertical="center" wrapText="1"/>
    </xf>
    <xf numFmtId="0" fontId="25" fillId="0" borderId="10" xfId="20" applyFont="1" applyFill="1" applyBorder="1" applyAlignment="1">
      <alignment horizontal="center" vertical="center" wrapText="1"/>
    </xf>
    <xf numFmtId="185" fontId="27" fillId="15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49" fontId="28" fillId="15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15" borderId="10" xfId="0" applyNumberFormat="1" applyFont="1" applyFill="1" applyBorder="1" applyAlignment="1">
      <alignment horizontal="center" vertical="center" wrapText="1"/>
    </xf>
    <xf numFmtId="0" fontId="28" fillId="15" borderId="10" xfId="20" applyFont="1" applyFill="1" applyBorder="1" applyAlignment="1">
      <alignment horizontal="center" vertical="center" wrapText="1"/>
    </xf>
    <xf numFmtId="0" fontId="28" fillId="0" borderId="10" xfId="20" applyFont="1" applyFill="1" applyBorder="1" applyAlignment="1">
      <alignment horizontal="center" vertical="center" wrapText="1"/>
    </xf>
    <xf numFmtId="49" fontId="28" fillId="15" borderId="10" xfId="20" applyNumberFormat="1" applyFont="1" applyFill="1" applyBorder="1" applyAlignment="1">
      <alignment horizontal="center" vertical="center" wrapText="1"/>
    </xf>
    <xf numFmtId="0" fontId="28" fillId="0" borderId="10" xfId="0" applyFont="1" applyBorder="1"/>
    <xf numFmtId="49" fontId="21" fillId="1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15" borderId="10" xfId="0" applyNumberFormat="1" applyFont="1" applyFill="1" applyBorder="1" applyAlignment="1">
      <alignment horizontal="center" vertical="center" wrapText="1"/>
    </xf>
    <xf numFmtId="0" fontId="21" fillId="15" borderId="10" xfId="20" applyFont="1" applyFill="1" applyBorder="1" applyAlignment="1">
      <alignment horizontal="center" vertical="center" wrapText="1"/>
    </xf>
    <xf numFmtId="0" fontId="21" fillId="0" borderId="10" xfId="20" applyFont="1" applyFill="1" applyBorder="1" applyAlignment="1">
      <alignment horizontal="center" vertical="center" wrapText="1"/>
    </xf>
    <xf numFmtId="49" fontId="29" fillId="15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15" borderId="10" xfId="0" applyNumberFormat="1" applyFont="1" applyFill="1" applyBorder="1" applyAlignment="1">
      <alignment horizontal="center" vertical="center" wrapText="1"/>
    </xf>
    <xf numFmtId="0" fontId="29" fillId="15" borderId="10" xfId="20" applyFont="1" applyFill="1" applyBorder="1" applyAlignment="1">
      <alignment horizontal="center" vertical="center" wrapText="1"/>
    </xf>
    <xf numFmtId="0" fontId="29" fillId="0" borderId="10" xfId="20" applyFont="1" applyFill="1" applyBorder="1" applyAlignment="1">
      <alignment horizontal="center" vertical="center" wrapText="1"/>
    </xf>
    <xf numFmtId="0" fontId="29" fillId="0" borderId="10" xfId="20" applyNumberFormat="1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left" vertical="top" wrapText="1"/>
    </xf>
    <xf numFmtId="0" fontId="35" fillId="16" borderId="10" xfId="0" applyFont="1" applyFill="1" applyBorder="1" applyAlignment="1">
      <alignment horizontal="left" vertical="center" wrapText="1"/>
    </xf>
    <xf numFmtId="0" fontId="28" fillId="0" borderId="10" xfId="2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0" xfId="0" applyBorder="1"/>
    <xf numFmtId="0" fontId="22" fillId="0" borderId="10" xfId="0" applyFont="1" applyFill="1" applyBorder="1" applyAlignment="1">
      <alignment horizontal="left" vertical="center" wrapText="1"/>
    </xf>
    <xf numFmtId="0" fontId="21" fillId="15" borderId="10" xfId="20" applyFont="1" applyFill="1" applyBorder="1" applyAlignment="1">
      <alignment horizontal="left" vertical="center" wrapText="1"/>
    </xf>
    <xf numFmtId="0" fontId="22" fillId="0" borderId="10" xfId="20" applyFont="1" applyFill="1" applyBorder="1" applyAlignment="1">
      <alignment horizontal="left" vertical="center" wrapText="1"/>
    </xf>
    <xf numFmtId="0" fontId="21" fillId="0" borderId="10" xfId="20" applyFont="1" applyFill="1" applyBorder="1" applyAlignment="1">
      <alignment horizontal="left" vertical="center" wrapText="1"/>
    </xf>
    <xf numFmtId="0" fontId="21" fillId="15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30" fillId="0" borderId="10" xfId="20" applyFont="1" applyFill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top"/>
    </xf>
    <xf numFmtId="0" fontId="18" fillId="0" borderId="10" xfId="2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15" borderId="10" xfId="2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17" borderId="0" xfId="0" applyFont="1" applyFill="1" applyAlignment="1">
      <alignment vertical="center"/>
    </xf>
    <xf numFmtId="0" fontId="21" fillId="17" borderId="0" xfId="0" applyFont="1" applyFill="1"/>
    <xf numFmtId="0" fontId="18" fillId="17" borderId="10" xfId="0" applyFont="1" applyFill="1" applyBorder="1" applyAlignment="1">
      <alignment horizontal="left" vertical="center" wrapText="1"/>
    </xf>
    <xf numFmtId="0" fontId="28" fillId="0" borderId="10" xfId="18" applyFont="1" applyBorder="1" applyAlignment="1">
      <alignment horizontal="left" vertical="center" wrapText="1"/>
    </xf>
    <xf numFmtId="0" fontId="28" fillId="0" borderId="10" xfId="18" applyFont="1" applyBorder="1" applyAlignment="1">
      <alignment horizontal="center" vertical="center"/>
    </xf>
    <xf numFmtId="0" fontId="28" fillId="0" borderId="10" xfId="18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0" fillId="0" borderId="0" xfId="0" applyFont="1" applyBorder="1"/>
    <xf numFmtId="0" fontId="20" fillId="0" borderId="10" xfId="18" applyFont="1" applyBorder="1" applyAlignment="1">
      <alignment horizontal="center" vertical="center" wrapText="1"/>
    </xf>
    <xf numFmtId="0" fontId="20" fillId="0" borderId="12" xfId="18" applyFont="1" applyBorder="1" applyAlignment="1">
      <alignment vertical="top"/>
    </xf>
    <xf numFmtId="0" fontId="20" fillId="0" borderId="13" xfId="18" applyFont="1" applyBorder="1" applyAlignment="1">
      <alignment vertical="top"/>
    </xf>
    <xf numFmtId="4" fontId="18" fillId="0" borderId="10" xfId="0" applyNumberFormat="1" applyFont="1" applyBorder="1" applyAlignment="1">
      <alignment horizontal="center" vertical="center"/>
    </xf>
    <xf numFmtId="0" fontId="32" fillId="17" borderId="0" xfId="0" applyFont="1" applyFill="1"/>
    <xf numFmtId="0" fontId="21" fillId="17" borderId="0" xfId="0" applyFont="1" applyFill="1" applyBorder="1"/>
    <xf numFmtId="0" fontId="18" fillId="17" borderId="10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left" vertical="top" wrapText="1"/>
    </xf>
    <xf numFmtId="0" fontId="21" fillId="17" borderId="0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center"/>
    </xf>
    <xf numFmtId="0" fontId="32" fillId="17" borderId="0" xfId="0" applyFont="1" applyFill="1" applyBorder="1" applyAlignment="1">
      <alignment horizontal="center" vertical="center"/>
    </xf>
    <xf numFmtId="0" fontId="22" fillId="17" borderId="0" xfId="0" applyFont="1" applyFill="1" applyAlignment="1">
      <alignment vertical="center" wrapText="1"/>
    </xf>
    <xf numFmtId="0" fontId="20" fillId="17" borderId="0" xfId="0" applyFont="1" applyFill="1" applyAlignment="1">
      <alignment horizontal="left"/>
    </xf>
    <xf numFmtId="0" fontId="22" fillId="17" borderId="10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vertical="top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left" vertical="top" wrapText="1"/>
    </xf>
    <xf numFmtId="0" fontId="32" fillId="17" borderId="0" xfId="0" applyFont="1" applyFill="1" applyAlignment="1">
      <alignment horizontal="right"/>
    </xf>
    <xf numFmtId="0" fontId="18" fillId="17" borderId="0" xfId="0" applyFont="1" applyFill="1"/>
    <xf numFmtId="0" fontId="22" fillId="0" borderId="14" xfId="0" applyFont="1" applyBorder="1" applyAlignment="1">
      <alignment horizontal="center" vertical="center" wrapText="1"/>
    </xf>
    <xf numFmtId="0" fontId="18" fillId="17" borderId="0" xfId="0" applyFont="1" applyFill="1" applyAlignment="1">
      <alignment horizontal="right"/>
    </xf>
    <xf numFmtId="49" fontId="21" fillId="0" borderId="13" xfId="19" applyNumberFormat="1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1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32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top" wrapText="1"/>
    </xf>
    <xf numFmtId="4" fontId="32" fillId="0" borderId="16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top" wrapText="1"/>
    </xf>
    <xf numFmtId="4" fontId="3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top"/>
    </xf>
    <xf numFmtId="4" fontId="22" fillId="0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2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2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top"/>
    </xf>
    <xf numFmtId="4" fontId="23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/>
    <xf numFmtId="2" fontId="20" fillId="0" borderId="10" xfId="0" applyNumberFormat="1" applyFont="1" applyFill="1" applyBorder="1" applyAlignment="1">
      <alignment horizontal="center"/>
    </xf>
    <xf numFmtId="0" fontId="18" fillId="0" borderId="10" xfId="20" applyFont="1" applyFill="1" applyBorder="1" applyAlignment="1">
      <alignment horizontal="left" vertical="center" wrapText="1"/>
    </xf>
    <xf numFmtId="49" fontId="32" fillId="17" borderId="10" xfId="0" applyNumberFormat="1" applyFont="1" applyFill="1" applyBorder="1" applyAlignment="1">
      <alignment horizontal="center" vertical="center"/>
    </xf>
    <xf numFmtId="0" fontId="32" fillId="17" borderId="14" xfId="0" applyFont="1" applyFill="1" applyBorder="1" applyAlignment="1">
      <alignment horizontal="left" vertical="center" wrapText="1"/>
    </xf>
    <xf numFmtId="0" fontId="21" fillId="17" borderId="0" xfId="0" applyFont="1" applyFill="1" applyAlignment="1">
      <alignment horizontal="right"/>
    </xf>
    <xf numFmtId="0" fontId="18" fillId="17" borderId="0" xfId="0" applyFont="1" applyFill="1" applyAlignment="1"/>
    <xf numFmtId="0" fontId="21" fillId="17" borderId="0" xfId="0" applyFont="1" applyFill="1" applyAlignment="1"/>
    <xf numFmtId="49" fontId="18" fillId="0" borderId="13" xfId="19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187" fontId="32" fillId="0" borderId="10" xfId="0" applyNumberFormat="1" applyFont="1" applyFill="1" applyBorder="1" applyAlignment="1">
      <alignment horizontal="center" vertical="center"/>
    </xf>
    <xf numFmtId="0" fontId="21" fillId="17" borderId="0" xfId="0" applyFont="1" applyFill="1" applyAlignment="1">
      <alignment horizontal="right"/>
    </xf>
    <xf numFmtId="0" fontId="21" fillId="17" borderId="0" xfId="0" applyFont="1" applyFill="1" applyAlignment="1">
      <alignment horizontal="right" wrapText="1"/>
    </xf>
    <xf numFmtId="0" fontId="23" fillId="17" borderId="0" xfId="0" applyFont="1" applyFill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7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22" fillId="17" borderId="16" xfId="0" applyFont="1" applyFill="1" applyBorder="1" applyAlignment="1">
      <alignment horizontal="center" vertical="top"/>
    </xf>
    <xf numFmtId="0" fontId="22" fillId="17" borderId="12" xfId="0" applyFont="1" applyFill="1" applyBorder="1" applyAlignment="1">
      <alignment horizontal="center" vertical="top"/>
    </xf>
    <xf numFmtId="0" fontId="22" fillId="17" borderId="13" xfId="0" applyFont="1" applyFill="1" applyBorder="1" applyAlignment="1">
      <alignment horizontal="center" vertical="top"/>
    </xf>
    <xf numFmtId="0" fontId="22" fillId="17" borderId="14" xfId="0" applyFont="1" applyFill="1" applyBorder="1" applyAlignment="1">
      <alignment horizontal="center" vertical="center" wrapText="1"/>
    </xf>
    <xf numFmtId="0" fontId="22" fillId="17" borderId="11" xfId="0" applyFont="1" applyFill="1" applyBorder="1" applyAlignment="1">
      <alignment horizontal="center" vertical="center" wrapText="1"/>
    </xf>
    <xf numFmtId="0" fontId="22" fillId="17" borderId="18" xfId="0" applyFont="1" applyFill="1" applyBorder="1" applyAlignment="1">
      <alignment horizontal="center" vertical="center" wrapText="1"/>
    </xf>
    <xf numFmtId="0" fontId="22" fillId="17" borderId="19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18" applyFont="1" applyBorder="1" applyAlignment="1">
      <alignment horizontal="center" vertical="center" wrapText="1"/>
    </xf>
    <xf numFmtId="0" fontId="20" fillId="0" borderId="13" xfId="18" applyFont="1" applyBorder="1" applyAlignment="1">
      <alignment horizontal="center" vertical="center" wrapText="1"/>
    </xf>
    <xf numFmtId="0" fontId="20" fillId="0" borderId="14" xfId="18" applyFont="1" applyBorder="1" applyAlignment="1">
      <alignment horizontal="center" vertical="center" wrapText="1"/>
    </xf>
    <xf numFmtId="0" fontId="20" fillId="0" borderId="11" xfId="18" applyFont="1" applyBorder="1" applyAlignment="1">
      <alignment horizontal="center" vertical="center" wrapText="1"/>
    </xf>
    <xf numFmtId="0" fontId="20" fillId="0" borderId="16" xfId="18" applyFont="1" applyBorder="1" applyAlignment="1">
      <alignment horizontal="center" vertical="center"/>
    </xf>
    <xf numFmtId="0" fontId="20" fillId="0" borderId="13" xfId="18" applyFont="1" applyBorder="1" applyAlignment="1">
      <alignment horizontal="center" vertical="center"/>
    </xf>
    <xf numFmtId="0" fontId="20" fillId="0" borderId="15" xfId="18" applyFont="1" applyBorder="1" applyAlignment="1">
      <alignment horizontal="center" vertical="center" wrapText="1"/>
    </xf>
    <xf numFmtId="0" fontId="20" fillId="0" borderId="21" xfId="18" applyFont="1" applyBorder="1" applyAlignment="1">
      <alignment horizontal="center" vertical="center" wrapText="1"/>
    </xf>
    <xf numFmtId="0" fontId="20" fillId="0" borderId="18" xfId="18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right" vertical="top" wrapText="1"/>
    </xf>
    <xf numFmtId="0" fontId="21" fillId="17" borderId="0" xfId="0" applyFont="1" applyFill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right" vertical="top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right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1" fillId="0" borderId="20" xfId="0" applyFont="1" applyBorder="1" applyAlignment="1">
      <alignment horizontal="right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Источ" xfId="18"/>
    <cellStyle name="Обычный_Лист1" xfId="19"/>
    <cellStyle name="Обычный_функциональная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1"/>
  <sheetViews>
    <sheetView zoomScale="70" zoomScaleNormal="70" zoomScaleSheetLayoutView="85" workbookViewId="0">
      <selection activeCell="A2" sqref="A2:D5"/>
    </sheetView>
  </sheetViews>
  <sheetFormatPr defaultRowHeight="12.75" x14ac:dyDescent="0.2"/>
  <cols>
    <col min="1" max="1" width="5.28515625" style="104" customWidth="1"/>
    <col min="2" max="2" width="9.85546875" style="104" customWidth="1"/>
    <col min="3" max="3" width="22" style="104" customWidth="1"/>
    <col min="4" max="4" width="55.42578125" style="104" customWidth="1"/>
    <col min="5" max="16384" width="9.140625" style="104"/>
  </cols>
  <sheetData>
    <row r="1" spans="1:10" x14ac:dyDescent="0.2">
      <c r="A1" s="210"/>
      <c r="B1" s="210"/>
      <c r="C1" s="210"/>
      <c r="D1" s="210" t="s">
        <v>131</v>
      </c>
    </row>
    <row r="2" spans="1:10" x14ac:dyDescent="0.2">
      <c r="A2" s="218" t="s">
        <v>626</v>
      </c>
      <c r="B2" s="217"/>
      <c r="C2" s="217"/>
      <c r="D2" s="217"/>
    </row>
    <row r="3" spans="1:10" ht="15" x14ac:dyDescent="0.25">
      <c r="A3" s="217"/>
      <c r="B3" s="217"/>
      <c r="C3" s="217"/>
      <c r="D3" s="217"/>
      <c r="E3" s="211"/>
    </row>
    <row r="4" spans="1:10" x14ac:dyDescent="0.2">
      <c r="A4" s="217"/>
      <c r="B4" s="217"/>
      <c r="C4" s="217"/>
      <c r="D4" s="217"/>
    </row>
    <row r="5" spans="1:10" x14ac:dyDescent="0.2">
      <c r="A5" s="217"/>
      <c r="B5" s="217"/>
      <c r="C5" s="217"/>
      <c r="D5" s="217"/>
      <c r="G5" s="210"/>
      <c r="H5" s="217"/>
      <c r="I5" s="217"/>
      <c r="J5" s="217"/>
    </row>
    <row r="6" spans="1:10" x14ac:dyDescent="0.2">
      <c r="G6" s="217"/>
      <c r="H6" s="217"/>
      <c r="I6" s="217"/>
      <c r="J6" s="217"/>
    </row>
    <row r="7" spans="1:10" ht="12.75" customHeight="1" x14ac:dyDescent="0.2">
      <c r="A7" s="219" t="s">
        <v>577</v>
      </c>
      <c r="B7" s="219"/>
      <c r="C7" s="219"/>
      <c r="D7" s="219"/>
      <c r="E7" s="124"/>
      <c r="F7" s="124"/>
      <c r="G7" s="210"/>
      <c r="H7" s="210"/>
      <c r="I7" s="217"/>
      <c r="J7" s="217"/>
    </row>
    <row r="8" spans="1:10" ht="36.75" customHeight="1" x14ac:dyDescent="0.2">
      <c r="A8" s="219"/>
      <c r="B8" s="219"/>
      <c r="C8" s="219"/>
      <c r="D8" s="219"/>
      <c r="E8" s="124"/>
      <c r="F8" s="124"/>
      <c r="G8" s="210"/>
      <c r="H8" s="210"/>
      <c r="I8" s="210"/>
      <c r="J8" s="210"/>
    </row>
    <row r="9" spans="1:10" ht="15.75" x14ac:dyDescent="0.25">
      <c r="B9" s="125"/>
    </row>
    <row r="10" spans="1:10" ht="26.25" customHeight="1" x14ac:dyDescent="0.2">
      <c r="A10" s="126" t="s">
        <v>29</v>
      </c>
      <c r="B10" s="226" t="s">
        <v>0</v>
      </c>
      <c r="C10" s="227"/>
      <c r="D10" s="228" t="s">
        <v>1</v>
      </c>
    </row>
    <row r="11" spans="1:10" ht="51" customHeight="1" x14ac:dyDescent="0.2">
      <c r="A11" s="223">
        <v>1</v>
      </c>
      <c r="B11" s="126" t="s">
        <v>464</v>
      </c>
      <c r="C11" s="126" t="s">
        <v>461</v>
      </c>
      <c r="D11" s="229"/>
    </row>
    <row r="12" spans="1:10" ht="21.75" customHeight="1" x14ac:dyDescent="0.2">
      <c r="A12" s="224"/>
      <c r="B12" s="220" t="s">
        <v>521</v>
      </c>
      <c r="C12" s="221"/>
      <c r="D12" s="222"/>
    </row>
    <row r="13" spans="1:10" ht="89.25" customHeight="1" x14ac:dyDescent="0.2">
      <c r="A13" s="224"/>
      <c r="B13" s="119">
        <v>940</v>
      </c>
      <c r="C13" s="119" t="s">
        <v>488</v>
      </c>
      <c r="D13" s="105" t="s">
        <v>489</v>
      </c>
    </row>
    <row r="14" spans="1:10" ht="75" x14ac:dyDescent="0.2">
      <c r="A14" s="224"/>
      <c r="B14" s="119">
        <v>940</v>
      </c>
      <c r="C14" s="119" t="s">
        <v>467</v>
      </c>
      <c r="D14" s="105" t="s">
        <v>485</v>
      </c>
    </row>
    <row r="15" spans="1:10" ht="75" customHeight="1" x14ac:dyDescent="0.2">
      <c r="A15" s="224"/>
      <c r="B15" s="119">
        <v>940</v>
      </c>
      <c r="C15" s="119" t="s">
        <v>468</v>
      </c>
      <c r="D15" s="127" t="s">
        <v>477</v>
      </c>
    </row>
    <row r="16" spans="1:10" ht="30" x14ac:dyDescent="0.2">
      <c r="A16" s="224"/>
      <c r="B16" s="119">
        <v>940</v>
      </c>
      <c r="C16" s="119" t="s">
        <v>469</v>
      </c>
      <c r="D16" s="120" t="s">
        <v>478</v>
      </c>
    </row>
    <row r="17" spans="1:4" ht="45" x14ac:dyDescent="0.2">
      <c r="A17" s="224"/>
      <c r="B17" s="119">
        <v>940</v>
      </c>
      <c r="C17" s="119" t="s">
        <v>504</v>
      </c>
      <c r="D17" s="120" t="s">
        <v>505</v>
      </c>
    </row>
    <row r="18" spans="1:4" ht="30" x14ac:dyDescent="0.2">
      <c r="A18" s="224"/>
      <c r="B18" s="119">
        <v>940</v>
      </c>
      <c r="C18" s="119" t="s">
        <v>470</v>
      </c>
      <c r="D18" s="105" t="s">
        <v>479</v>
      </c>
    </row>
    <row r="19" spans="1:4" ht="96" customHeight="1" x14ac:dyDescent="0.2">
      <c r="A19" s="224"/>
      <c r="B19" s="119">
        <v>940</v>
      </c>
      <c r="C19" s="140" t="s">
        <v>578</v>
      </c>
      <c r="D19" s="105" t="s">
        <v>579</v>
      </c>
    </row>
    <row r="20" spans="1:4" ht="45" x14ac:dyDescent="0.2">
      <c r="A20" s="224"/>
      <c r="B20" s="119">
        <v>940</v>
      </c>
      <c r="C20" s="119" t="s">
        <v>526</v>
      </c>
      <c r="D20" s="105" t="s">
        <v>527</v>
      </c>
    </row>
    <row r="21" spans="1:4" ht="45" x14ac:dyDescent="0.2">
      <c r="A21" s="224"/>
      <c r="B21" s="119">
        <v>940</v>
      </c>
      <c r="C21" s="119" t="s">
        <v>506</v>
      </c>
      <c r="D21" s="105" t="s">
        <v>507</v>
      </c>
    </row>
    <row r="22" spans="1:4" ht="45" x14ac:dyDescent="0.2">
      <c r="A22" s="224"/>
      <c r="B22" s="119">
        <v>940</v>
      </c>
      <c r="C22" s="119" t="s">
        <v>511</v>
      </c>
      <c r="D22" s="105" t="s">
        <v>512</v>
      </c>
    </row>
    <row r="23" spans="1:4" ht="30" x14ac:dyDescent="0.2">
      <c r="A23" s="224"/>
      <c r="B23" s="119">
        <v>940</v>
      </c>
      <c r="C23" s="119" t="s">
        <v>471</v>
      </c>
      <c r="D23" s="120" t="s">
        <v>480</v>
      </c>
    </row>
    <row r="24" spans="1:4" ht="60" x14ac:dyDescent="0.2">
      <c r="A24" s="224"/>
      <c r="B24" s="119">
        <v>940</v>
      </c>
      <c r="C24" s="119" t="s">
        <v>508</v>
      </c>
      <c r="D24" s="120" t="s">
        <v>510</v>
      </c>
    </row>
    <row r="25" spans="1:4" ht="36" customHeight="1" x14ac:dyDescent="0.2">
      <c r="A25" s="224"/>
      <c r="B25" s="119">
        <v>940</v>
      </c>
      <c r="C25" s="119" t="s">
        <v>471</v>
      </c>
      <c r="D25" s="105" t="s">
        <v>481</v>
      </c>
    </row>
    <row r="26" spans="1:4" ht="30.75" customHeight="1" x14ac:dyDescent="0.2">
      <c r="A26" s="224"/>
      <c r="B26" s="128">
        <v>940</v>
      </c>
      <c r="C26" s="128" t="s">
        <v>472</v>
      </c>
      <c r="D26" s="129" t="s">
        <v>482</v>
      </c>
    </row>
    <row r="27" spans="1:4" ht="45.75" customHeight="1" x14ac:dyDescent="0.2">
      <c r="A27" s="224"/>
      <c r="B27" s="119">
        <v>940</v>
      </c>
      <c r="C27" s="119" t="s">
        <v>473</v>
      </c>
      <c r="D27" s="120" t="s">
        <v>483</v>
      </c>
    </row>
    <row r="28" spans="1:4" ht="33" customHeight="1" x14ac:dyDescent="0.2">
      <c r="A28" s="224"/>
      <c r="B28" s="119">
        <v>940</v>
      </c>
      <c r="C28" s="119" t="s">
        <v>474</v>
      </c>
      <c r="D28" s="120" t="s">
        <v>486</v>
      </c>
    </row>
    <row r="29" spans="1:4" ht="33" customHeight="1" x14ac:dyDescent="0.2">
      <c r="A29" s="224"/>
      <c r="B29" s="119">
        <v>940</v>
      </c>
      <c r="C29" s="119" t="s">
        <v>502</v>
      </c>
      <c r="D29" s="120" t="s">
        <v>503</v>
      </c>
    </row>
    <row r="30" spans="1:4" ht="91.5" customHeight="1" x14ac:dyDescent="0.2">
      <c r="A30" s="224"/>
      <c r="B30" s="119">
        <v>940</v>
      </c>
      <c r="C30" s="119" t="s">
        <v>475</v>
      </c>
      <c r="D30" s="120" t="s">
        <v>487</v>
      </c>
    </row>
    <row r="31" spans="1:4" ht="48.75" customHeight="1" x14ac:dyDescent="0.2">
      <c r="A31" s="225"/>
      <c r="B31" s="119">
        <v>940</v>
      </c>
      <c r="C31" s="119" t="s">
        <v>476</v>
      </c>
      <c r="D31" s="120" t="s">
        <v>484</v>
      </c>
    </row>
  </sheetData>
  <mergeCells count="9">
    <mergeCell ref="H5:J5"/>
    <mergeCell ref="G6:J6"/>
    <mergeCell ref="I7:J7"/>
    <mergeCell ref="A2:D5"/>
    <mergeCell ref="A7:D8"/>
    <mergeCell ref="B12:D12"/>
    <mergeCell ref="A11:A31"/>
    <mergeCell ref="B10:C10"/>
    <mergeCell ref="D10:D11"/>
  </mergeCells>
  <pageMargins left="0.70866141732283472" right="0.70866141732283472" top="0.34" bottom="0.31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4" sqref="F4"/>
    </sheetView>
  </sheetViews>
  <sheetFormatPr defaultColWidth="27.28515625" defaultRowHeight="13.5" x14ac:dyDescent="0.2"/>
  <cols>
    <col min="1" max="1" width="5.85546875" style="117" customWidth="1"/>
    <col min="2" max="2" width="21.28515625" style="117" customWidth="1"/>
    <col min="3" max="3" width="56.5703125" style="117" customWidth="1"/>
    <col min="4" max="4" width="10.140625" style="117" customWidth="1"/>
    <col min="5" max="5" width="9.7109375" style="117" customWidth="1"/>
    <col min="6" max="16384" width="27.28515625" style="117"/>
  </cols>
  <sheetData>
    <row r="1" spans="1:7" ht="12.75" customHeight="1" x14ac:dyDescent="0.2">
      <c r="B1" s="104"/>
      <c r="C1" s="217" t="s">
        <v>594</v>
      </c>
      <c r="D1" s="217"/>
      <c r="E1" s="217"/>
    </row>
    <row r="2" spans="1:7" x14ac:dyDescent="0.2">
      <c r="B2" s="256" t="s">
        <v>626</v>
      </c>
      <c r="C2" s="257"/>
      <c r="D2" s="257"/>
      <c r="E2" s="257"/>
    </row>
    <row r="3" spans="1:7" ht="12.75" customHeight="1" x14ac:dyDescent="0.2">
      <c r="B3" s="257"/>
      <c r="C3" s="257"/>
      <c r="D3" s="257"/>
      <c r="E3" s="257"/>
    </row>
    <row r="4" spans="1:7" x14ac:dyDescent="0.2">
      <c r="B4" s="257"/>
      <c r="C4" s="257"/>
      <c r="D4" s="257"/>
      <c r="E4" s="257"/>
    </row>
    <row r="5" spans="1:7" ht="12.75" customHeight="1" x14ac:dyDescent="0.2">
      <c r="B5" s="257"/>
      <c r="C5" s="257"/>
      <c r="D5" s="257"/>
      <c r="E5" s="257"/>
    </row>
    <row r="6" spans="1:7" ht="3" customHeight="1" x14ac:dyDescent="0.2">
      <c r="B6" s="123"/>
      <c r="C6" s="130"/>
      <c r="G6" s="122"/>
    </row>
    <row r="7" spans="1:7" ht="12.75" customHeight="1" x14ac:dyDescent="0.2">
      <c r="A7" s="265" t="s">
        <v>609</v>
      </c>
      <c r="B7" s="265"/>
      <c r="C7" s="265"/>
      <c r="D7" s="265"/>
      <c r="E7" s="265"/>
      <c r="G7" s="122"/>
    </row>
    <row r="8" spans="1:7" ht="27.75" customHeight="1" x14ac:dyDescent="0.2">
      <c r="A8" s="265"/>
      <c r="B8" s="265"/>
      <c r="C8" s="265"/>
      <c r="D8" s="265"/>
      <c r="E8" s="265"/>
    </row>
    <row r="9" spans="1:7" x14ac:dyDescent="0.2">
      <c r="A9" s="167"/>
      <c r="B9" s="168"/>
      <c r="C9" s="169"/>
      <c r="D9" s="170"/>
      <c r="E9" s="170" t="s">
        <v>43</v>
      </c>
    </row>
    <row r="10" spans="1:7" ht="27" x14ac:dyDescent="0.2">
      <c r="A10" s="171" t="s">
        <v>97</v>
      </c>
      <c r="B10" s="171" t="s">
        <v>57</v>
      </c>
      <c r="C10" s="171" t="s">
        <v>1</v>
      </c>
      <c r="D10" s="171" t="s">
        <v>585</v>
      </c>
      <c r="E10" s="171" t="s">
        <v>603</v>
      </c>
    </row>
    <row r="11" spans="1:7" x14ac:dyDescent="0.2">
      <c r="A11" s="172">
        <v>940</v>
      </c>
      <c r="B11" s="173" t="s">
        <v>353</v>
      </c>
      <c r="C11" s="174" t="s">
        <v>52</v>
      </c>
      <c r="D11" s="175">
        <f>D12</f>
        <v>5093.1000000000004</v>
      </c>
      <c r="E11" s="175">
        <f>E12</f>
        <v>5171.83</v>
      </c>
    </row>
    <row r="12" spans="1:7" ht="40.5" x14ac:dyDescent="0.2">
      <c r="A12" s="176" t="s">
        <v>586</v>
      </c>
      <c r="B12" s="177" t="s">
        <v>354</v>
      </c>
      <c r="C12" s="178" t="s">
        <v>53</v>
      </c>
      <c r="D12" s="179">
        <f>D13+D15+D17+D22</f>
        <v>5093.1000000000004</v>
      </c>
      <c r="E12" s="179">
        <f>E13+E15+E17+E22</f>
        <v>5171.83</v>
      </c>
    </row>
    <row r="13" spans="1:7" ht="27" x14ac:dyDescent="0.2">
      <c r="A13" s="172">
        <v>940</v>
      </c>
      <c r="B13" s="174" t="s">
        <v>355</v>
      </c>
      <c r="C13" s="174" t="s">
        <v>359</v>
      </c>
      <c r="D13" s="175">
        <f>D14</f>
        <v>725.1</v>
      </c>
      <c r="E13" s="175">
        <f>E14</f>
        <v>792.93000000000006</v>
      </c>
    </row>
    <row r="14" spans="1:7" ht="27" x14ac:dyDescent="0.2">
      <c r="A14" s="176" t="s">
        <v>586</v>
      </c>
      <c r="B14" s="178" t="s">
        <v>472</v>
      </c>
      <c r="C14" s="178" t="s">
        <v>597</v>
      </c>
      <c r="D14" s="179">
        <f>721.5+3.6</f>
        <v>725.1</v>
      </c>
      <c r="E14" s="179">
        <f>789.2+3.73</f>
        <v>792.93000000000006</v>
      </c>
    </row>
    <row r="15" spans="1:7" ht="27" x14ac:dyDescent="0.2">
      <c r="A15" s="172">
        <v>940</v>
      </c>
      <c r="B15" s="174" t="s">
        <v>356</v>
      </c>
      <c r="C15" s="174" t="s">
        <v>54</v>
      </c>
      <c r="D15" s="175">
        <f>D16</f>
        <v>296.60000000000002</v>
      </c>
      <c r="E15" s="175">
        <f>E16</f>
        <v>307.5</v>
      </c>
    </row>
    <row r="16" spans="1:7" ht="40.5" x14ac:dyDescent="0.2">
      <c r="A16" s="176" t="s">
        <v>586</v>
      </c>
      <c r="B16" s="178" t="s">
        <v>473</v>
      </c>
      <c r="C16" s="178" t="s">
        <v>498</v>
      </c>
      <c r="D16" s="179">
        <v>296.60000000000002</v>
      </c>
      <c r="E16" s="179">
        <v>307.5</v>
      </c>
    </row>
    <row r="17" spans="1:5" x14ac:dyDescent="0.2">
      <c r="A17" s="172">
        <v>940</v>
      </c>
      <c r="B17" s="174" t="s">
        <v>462</v>
      </c>
      <c r="C17" s="174" t="s">
        <v>361</v>
      </c>
      <c r="D17" s="175">
        <f>D18+D19+D20+D21</f>
        <v>4071.4</v>
      </c>
      <c r="E17" s="175">
        <f>E18+E19+E20+E21</f>
        <v>4071.4</v>
      </c>
    </row>
    <row r="18" spans="1:5" ht="40.5" x14ac:dyDescent="0.2">
      <c r="A18" s="176" t="s">
        <v>586</v>
      </c>
      <c r="B18" s="180" t="s">
        <v>474</v>
      </c>
      <c r="C18" s="181" t="s">
        <v>460</v>
      </c>
      <c r="D18" s="182">
        <v>3719.8</v>
      </c>
      <c r="E18" s="182">
        <v>3719.8</v>
      </c>
    </row>
    <row r="19" spans="1:5" ht="54" x14ac:dyDescent="0.2">
      <c r="A19" s="176" t="s">
        <v>586</v>
      </c>
      <c r="B19" s="183" t="s">
        <v>474</v>
      </c>
      <c r="C19" s="184" t="s">
        <v>605</v>
      </c>
      <c r="D19" s="185">
        <v>251.6</v>
      </c>
      <c r="E19" s="179">
        <v>251.6</v>
      </c>
    </row>
    <row r="20" spans="1:5" ht="40.5" x14ac:dyDescent="0.2">
      <c r="A20" s="176" t="s">
        <v>586</v>
      </c>
      <c r="B20" s="183" t="s">
        <v>474</v>
      </c>
      <c r="C20" s="184" t="s">
        <v>516</v>
      </c>
      <c r="D20" s="185">
        <v>0</v>
      </c>
      <c r="E20" s="179">
        <v>0</v>
      </c>
    </row>
    <row r="21" spans="1:5" ht="81" x14ac:dyDescent="0.2">
      <c r="A21" s="176" t="s">
        <v>586</v>
      </c>
      <c r="B21" s="183" t="s">
        <v>474</v>
      </c>
      <c r="C21" s="184" t="s">
        <v>606</v>
      </c>
      <c r="D21" s="185">
        <v>100</v>
      </c>
      <c r="E21" s="179">
        <v>100</v>
      </c>
    </row>
    <row r="22" spans="1:5" ht="40.5" x14ac:dyDescent="0.2">
      <c r="A22" s="172">
        <v>940</v>
      </c>
      <c r="B22" s="174" t="s">
        <v>499</v>
      </c>
      <c r="C22" s="174" t="s">
        <v>500</v>
      </c>
      <c r="D22" s="175">
        <f>D23+D24</f>
        <v>0</v>
      </c>
      <c r="E22" s="175">
        <f>E23</f>
        <v>0</v>
      </c>
    </row>
    <row r="23" spans="1:5" ht="27" x14ac:dyDescent="0.2">
      <c r="A23" s="176" t="s">
        <v>586</v>
      </c>
      <c r="B23" s="178" t="s">
        <v>476</v>
      </c>
      <c r="C23" s="178" t="s">
        <v>501</v>
      </c>
      <c r="D23" s="185">
        <v>0</v>
      </c>
      <c r="E23" s="179">
        <f>E24</f>
        <v>0</v>
      </c>
    </row>
  </sheetData>
  <mergeCells count="3">
    <mergeCell ref="C1:E1"/>
    <mergeCell ref="A7:E8"/>
    <mergeCell ref="B2:E5"/>
  </mergeCells>
  <pageMargins left="0.16" right="0.1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55"/>
  <sheetViews>
    <sheetView view="pageLayout" zoomScaleNormal="100" zoomScaleSheetLayoutView="100" workbookViewId="0">
      <selection activeCell="B3" sqref="B3"/>
    </sheetView>
  </sheetViews>
  <sheetFormatPr defaultRowHeight="12.75" x14ac:dyDescent="0.2"/>
  <cols>
    <col min="1" max="1" width="9.28515625" style="5" customWidth="1"/>
    <col min="2" max="2" width="65" style="5" customWidth="1"/>
    <col min="3" max="3" width="10.140625" style="5" customWidth="1"/>
    <col min="4" max="16384" width="9.140625" style="5"/>
  </cols>
  <sheetData>
    <row r="1" spans="1:6" ht="12.75" customHeight="1" x14ac:dyDescent="0.25">
      <c r="D1" s="1" t="s">
        <v>316</v>
      </c>
    </row>
    <row r="2" spans="1:6" ht="15" x14ac:dyDescent="0.25">
      <c r="D2" s="1" t="s">
        <v>132</v>
      </c>
    </row>
    <row r="3" spans="1:6" ht="12.75" customHeight="1" x14ac:dyDescent="0.25">
      <c r="D3" s="1" t="s">
        <v>3</v>
      </c>
    </row>
    <row r="4" spans="1:6" ht="15" x14ac:dyDescent="0.25">
      <c r="A4" s="6"/>
      <c r="D4" s="1" t="s">
        <v>4</v>
      </c>
    </row>
    <row r="5" spans="1:6" ht="12.75" customHeight="1" x14ac:dyDescent="0.25">
      <c r="A5" s="7"/>
      <c r="D5" s="1" t="s">
        <v>220</v>
      </c>
    </row>
    <row r="6" spans="1:6" ht="15" x14ac:dyDescent="0.25">
      <c r="A6" s="8"/>
      <c r="D6" s="1" t="s">
        <v>5</v>
      </c>
      <c r="F6" s="6"/>
    </row>
    <row r="7" spans="1:6" ht="15" x14ac:dyDescent="0.25">
      <c r="A7" s="8"/>
      <c r="B7" s="1"/>
      <c r="F7" s="6"/>
    </row>
    <row r="8" spans="1:6" ht="12.75" customHeight="1" x14ac:dyDescent="0.2">
      <c r="A8" s="245" t="s">
        <v>321</v>
      </c>
      <c r="B8" s="245"/>
      <c r="C8" s="245"/>
      <c r="D8" s="245"/>
      <c r="F8" s="6"/>
    </row>
    <row r="9" spans="1:6" ht="29.25" customHeight="1" x14ac:dyDescent="0.2">
      <c r="A9" s="245"/>
      <c r="B9" s="245"/>
      <c r="C9" s="245"/>
      <c r="D9" s="245"/>
    </row>
    <row r="10" spans="1:6" ht="12.75" customHeight="1" x14ac:dyDescent="0.2">
      <c r="A10" s="9"/>
      <c r="B10" s="11"/>
      <c r="D10" s="20" t="s">
        <v>43</v>
      </c>
    </row>
    <row r="11" spans="1:6" ht="21" customHeight="1" x14ac:dyDescent="0.2">
      <c r="A11" s="266" t="s">
        <v>57</v>
      </c>
      <c r="B11" s="268" t="s">
        <v>58</v>
      </c>
      <c r="C11" s="268" t="s">
        <v>51</v>
      </c>
      <c r="D11" s="268"/>
    </row>
    <row r="12" spans="1:6" ht="32.25" customHeight="1" x14ac:dyDescent="0.2">
      <c r="A12" s="267"/>
      <c r="B12" s="268"/>
      <c r="C12" s="30" t="s">
        <v>325</v>
      </c>
      <c r="D12" s="14" t="s">
        <v>326</v>
      </c>
    </row>
    <row r="13" spans="1:6" ht="32.25" customHeight="1" x14ac:dyDescent="0.2">
      <c r="A13" s="26" t="s">
        <v>59</v>
      </c>
      <c r="B13" s="29" t="s">
        <v>60</v>
      </c>
      <c r="C13" s="29"/>
      <c r="D13" s="29"/>
    </row>
    <row r="14" spans="1:6" ht="44.25" customHeight="1" x14ac:dyDescent="0.2">
      <c r="A14" s="27" t="s">
        <v>61</v>
      </c>
      <c r="B14" s="3" t="s">
        <v>62</v>
      </c>
      <c r="C14" s="38"/>
      <c r="D14" s="39"/>
    </row>
    <row r="15" spans="1:6" ht="30.75" customHeight="1" x14ac:dyDescent="0.2">
      <c r="A15" s="27" t="s">
        <v>176</v>
      </c>
      <c r="B15" s="3" t="s">
        <v>177</v>
      </c>
      <c r="C15" s="38"/>
      <c r="D15" s="39"/>
    </row>
    <row r="16" spans="1:6" ht="34.5" customHeight="1" x14ac:dyDescent="0.2">
      <c r="A16" s="27" t="s">
        <v>63</v>
      </c>
      <c r="B16" s="3" t="s">
        <v>64</v>
      </c>
      <c r="C16" s="38"/>
      <c r="D16" s="39"/>
    </row>
    <row r="17" spans="1:4" ht="30" x14ac:dyDescent="0.2">
      <c r="A17" s="27" t="s">
        <v>65</v>
      </c>
      <c r="B17" s="3" t="s">
        <v>93</v>
      </c>
      <c r="C17" s="40"/>
      <c r="D17" s="41"/>
    </row>
    <row r="18" spans="1:4" ht="15" x14ac:dyDescent="0.2">
      <c r="A18" s="27" t="s">
        <v>178</v>
      </c>
      <c r="B18" s="3" t="s">
        <v>179</v>
      </c>
      <c r="C18" s="38"/>
      <c r="D18" s="39"/>
    </row>
    <row r="19" spans="1:4" ht="15" x14ac:dyDescent="0.2">
      <c r="A19" s="27" t="s">
        <v>180</v>
      </c>
      <c r="B19" s="3" t="s">
        <v>181</v>
      </c>
      <c r="C19" s="40"/>
      <c r="D19" s="41"/>
    </row>
    <row r="20" spans="1:4" ht="15" x14ac:dyDescent="0.2">
      <c r="A20" s="27" t="s">
        <v>66</v>
      </c>
      <c r="B20" s="3" t="s">
        <v>67</v>
      </c>
      <c r="C20" s="38"/>
      <c r="D20" s="39"/>
    </row>
    <row r="21" spans="1:4" ht="14.25" x14ac:dyDescent="0.2">
      <c r="A21" s="26" t="s">
        <v>68</v>
      </c>
      <c r="B21" s="28" t="s">
        <v>69</v>
      </c>
      <c r="C21" s="29"/>
      <c r="D21" s="29"/>
    </row>
    <row r="22" spans="1:4" ht="15" x14ac:dyDescent="0.2">
      <c r="A22" s="27" t="s">
        <v>70</v>
      </c>
      <c r="B22" s="3" t="s">
        <v>71</v>
      </c>
      <c r="C22" s="38"/>
      <c r="D22" s="39"/>
    </row>
    <row r="23" spans="1:4" ht="28.5" x14ac:dyDescent="0.2">
      <c r="A23" s="26" t="s">
        <v>72</v>
      </c>
      <c r="B23" s="28" t="s">
        <v>73</v>
      </c>
      <c r="C23" s="29"/>
      <c r="D23" s="29"/>
    </row>
    <row r="24" spans="1:4" ht="30.75" customHeight="1" x14ac:dyDescent="0.2">
      <c r="A24" s="27" t="s">
        <v>74</v>
      </c>
      <c r="B24" s="3" t="s">
        <v>75</v>
      </c>
      <c r="C24" s="42"/>
      <c r="D24" s="41"/>
    </row>
    <row r="25" spans="1:4" ht="15" x14ac:dyDescent="0.2">
      <c r="A25" s="27" t="s">
        <v>182</v>
      </c>
      <c r="B25" s="3" t="s">
        <v>184</v>
      </c>
      <c r="C25" s="38"/>
      <c r="D25" s="39"/>
    </row>
    <row r="26" spans="1:4" ht="30" x14ac:dyDescent="0.2">
      <c r="A26" s="27" t="s">
        <v>183</v>
      </c>
      <c r="B26" s="3" t="s">
        <v>185</v>
      </c>
      <c r="C26" s="41"/>
      <c r="D26" s="41"/>
    </row>
    <row r="27" spans="1:4" ht="14.25" x14ac:dyDescent="0.2">
      <c r="A27" s="26" t="s">
        <v>186</v>
      </c>
      <c r="B27" s="29" t="s">
        <v>187</v>
      </c>
      <c r="C27" s="29"/>
      <c r="D27" s="29"/>
    </row>
    <row r="28" spans="1:4" ht="15" x14ac:dyDescent="0.2">
      <c r="A28" s="27" t="s">
        <v>189</v>
      </c>
      <c r="B28" s="3" t="s">
        <v>188</v>
      </c>
      <c r="C28" s="40"/>
      <c r="D28" s="41"/>
    </row>
    <row r="29" spans="1:4" ht="15" x14ac:dyDescent="0.2">
      <c r="A29" s="27" t="s">
        <v>190</v>
      </c>
      <c r="B29" s="3" t="s">
        <v>267</v>
      </c>
      <c r="C29" s="39"/>
      <c r="D29" s="39"/>
    </row>
    <row r="30" spans="1:4" ht="15" x14ac:dyDescent="0.2">
      <c r="A30" s="27" t="s">
        <v>191</v>
      </c>
      <c r="B30" s="3" t="s">
        <v>194</v>
      </c>
      <c r="C30" s="43"/>
      <c r="D30" s="43"/>
    </row>
    <row r="31" spans="1:4" ht="15" x14ac:dyDescent="0.2">
      <c r="A31" s="27" t="s">
        <v>192</v>
      </c>
      <c r="B31" s="3" t="s">
        <v>195</v>
      </c>
      <c r="C31" s="44"/>
      <c r="D31" s="44"/>
    </row>
    <row r="32" spans="1:4" ht="15" x14ac:dyDescent="0.2">
      <c r="A32" s="27" t="s">
        <v>193</v>
      </c>
      <c r="B32" s="3" t="s">
        <v>196</v>
      </c>
      <c r="C32" s="44"/>
      <c r="D32" s="44"/>
    </row>
    <row r="33" spans="1:4" ht="14.25" x14ac:dyDescent="0.2">
      <c r="A33" s="26" t="s">
        <v>76</v>
      </c>
      <c r="B33" s="29" t="s">
        <v>77</v>
      </c>
      <c r="C33" s="29"/>
      <c r="D33" s="29"/>
    </row>
    <row r="34" spans="1:4" ht="15" x14ac:dyDescent="0.2">
      <c r="A34" s="27" t="s">
        <v>197</v>
      </c>
      <c r="B34" s="3" t="s">
        <v>199</v>
      </c>
      <c r="C34" s="44"/>
      <c r="D34" s="44"/>
    </row>
    <row r="35" spans="1:4" ht="15" x14ac:dyDescent="0.2">
      <c r="A35" s="27" t="s">
        <v>78</v>
      </c>
      <c r="B35" s="3" t="s">
        <v>79</v>
      </c>
      <c r="C35" s="44"/>
      <c r="D35" s="44"/>
    </row>
    <row r="36" spans="1:4" ht="15" x14ac:dyDescent="0.2">
      <c r="A36" s="27" t="s">
        <v>80</v>
      </c>
      <c r="B36" s="3" t="s">
        <v>81</v>
      </c>
      <c r="C36" s="44"/>
      <c r="D36" s="44"/>
    </row>
    <row r="37" spans="1:4" ht="15" x14ac:dyDescent="0.2">
      <c r="A37" s="27" t="s">
        <v>198</v>
      </c>
      <c r="B37" s="3" t="s">
        <v>200</v>
      </c>
      <c r="C37" s="44"/>
      <c r="D37" s="44"/>
    </row>
    <row r="38" spans="1:4" ht="14.25" x14ac:dyDescent="0.2">
      <c r="A38" s="26" t="s">
        <v>201</v>
      </c>
      <c r="B38" s="29" t="s">
        <v>202</v>
      </c>
      <c r="C38" s="29"/>
      <c r="D38" s="29"/>
    </row>
    <row r="39" spans="1:4" ht="30" x14ac:dyDescent="0.2">
      <c r="A39" s="27" t="s">
        <v>203</v>
      </c>
      <c r="B39" s="3" t="s">
        <v>205</v>
      </c>
      <c r="C39" s="44"/>
      <c r="D39" s="44"/>
    </row>
    <row r="40" spans="1:4" ht="15" x14ac:dyDescent="0.2">
      <c r="A40" s="27" t="s">
        <v>204</v>
      </c>
      <c r="B40" s="3" t="s">
        <v>206</v>
      </c>
      <c r="C40" s="44"/>
      <c r="D40" s="44"/>
    </row>
    <row r="41" spans="1:4" ht="14.25" x14ac:dyDescent="0.2">
      <c r="A41" s="26" t="s">
        <v>82</v>
      </c>
      <c r="B41" s="29" t="s">
        <v>130</v>
      </c>
      <c r="C41" s="29"/>
      <c r="D41" s="29"/>
    </row>
    <row r="42" spans="1:4" ht="15" x14ac:dyDescent="0.2">
      <c r="A42" s="27" t="s">
        <v>83</v>
      </c>
      <c r="B42" s="3" t="s">
        <v>84</v>
      </c>
      <c r="C42" s="44"/>
      <c r="D42" s="44"/>
    </row>
    <row r="43" spans="1:4" ht="15" x14ac:dyDescent="0.2">
      <c r="A43" s="27" t="s">
        <v>207</v>
      </c>
      <c r="B43" s="3" t="s">
        <v>208</v>
      </c>
      <c r="C43" s="44"/>
      <c r="D43" s="44"/>
    </row>
    <row r="44" spans="1:4" ht="14.25" x14ac:dyDescent="0.2">
      <c r="A44" s="26" t="s">
        <v>85</v>
      </c>
      <c r="B44" s="29" t="s">
        <v>86</v>
      </c>
      <c r="C44" s="29"/>
      <c r="D44" s="29"/>
    </row>
    <row r="45" spans="1:4" ht="15" x14ac:dyDescent="0.2">
      <c r="A45" s="27" t="s">
        <v>87</v>
      </c>
      <c r="B45" s="3" t="s">
        <v>88</v>
      </c>
      <c r="C45" s="44"/>
      <c r="D45" s="44"/>
    </row>
    <row r="46" spans="1:4" ht="15" x14ac:dyDescent="0.2">
      <c r="A46" s="27" t="s">
        <v>209</v>
      </c>
      <c r="B46" s="3" t="s">
        <v>210</v>
      </c>
      <c r="C46" s="44"/>
      <c r="D46" s="44"/>
    </row>
    <row r="47" spans="1:4" ht="14.25" x14ac:dyDescent="0.2">
      <c r="A47" s="26" t="s">
        <v>89</v>
      </c>
      <c r="B47" s="29" t="s">
        <v>90</v>
      </c>
      <c r="C47" s="29"/>
      <c r="D47" s="29"/>
    </row>
    <row r="48" spans="1:4" ht="15" x14ac:dyDescent="0.2">
      <c r="A48" s="27" t="s">
        <v>94</v>
      </c>
      <c r="B48" s="3" t="s">
        <v>211</v>
      </c>
      <c r="C48" s="44"/>
      <c r="D48" s="44"/>
    </row>
    <row r="49" spans="1:4" ht="15" x14ac:dyDescent="0.2">
      <c r="A49" s="27" t="s">
        <v>91</v>
      </c>
      <c r="B49" s="3" t="s">
        <v>92</v>
      </c>
      <c r="C49" s="44"/>
      <c r="D49" s="44"/>
    </row>
    <row r="50" spans="1:4" ht="28.5" x14ac:dyDescent="0.2">
      <c r="A50" s="26" t="s">
        <v>212</v>
      </c>
      <c r="B50" s="29" t="s">
        <v>213</v>
      </c>
      <c r="C50" s="29"/>
      <c r="D50" s="29"/>
    </row>
    <row r="51" spans="1:4" ht="15" x14ac:dyDescent="0.2">
      <c r="A51" s="27" t="s">
        <v>214</v>
      </c>
      <c r="B51" s="17" t="s">
        <v>215</v>
      </c>
      <c r="C51" s="44"/>
      <c r="D51" s="44"/>
    </row>
    <row r="52" spans="1:4" ht="42.75" x14ac:dyDescent="0.2">
      <c r="A52" s="26" t="s">
        <v>217</v>
      </c>
      <c r="B52" s="28" t="s">
        <v>216</v>
      </c>
      <c r="C52" s="29"/>
      <c r="D52" s="29"/>
    </row>
    <row r="53" spans="1:4" ht="15" x14ac:dyDescent="0.2">
      <c r="A53" s="27" t="s">
        <v>218</v>
      </c>
      <c r="B53" s="17" t="s">
        <v>219</v>
      </c>
      <c r="C53" s="44"/>
      <c r="D53" s="44"/>
    </row>
    <row r="54" spans="1:4" ht="32.25" customHeight="1" x14ac:dyDescent="0.2">
      <c r="A54" s="26" t="s">
        <v>95</v>
      </c>
      <c r="B54" s="28" t="s">
        <v>363</v>
      </c>
      <c r="C54" s="29"/>
      <c r="D54" s="29"/>
    </row>
    <row r="55" spans="1:4" ht="12.75" customHeight="1" x14ac:dyDescent="0.2">
      <c r="A55" s="269" t="s">
        <v>122</v>
      </c>
      <c r="B55" s="270"/>
      <c r="C55" s="44"/>
      <c r="D55" s="44"/>
    </row>
  </sheetData>
  <mergeCells count="5">
    <mergeCell ref="A11:A12"/>
    <mergeCell ref="B11:B12"/>
    <mergeCell ref="C11:D11"/>
    <mergeCell ref="A8:D9"/>
    <mergeCell ref="A55:B5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>
    <oddHeader xml:space="preserve"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207"/>
  <sheetViews>
    <sheetView view="pageLayout" topLeftCell="I1" zoomScaleNormal="100" zoomScaleSheetLayoutView="130" workbookViewId="0">
      <selection activeCell="L19" sqref="L19"/>
    </sheetView>
  </sheetViews>
  <sheetFormatPr defaultRowHeight="12.75" x14ac:dyDescent="0.2"/>
  <cols>
    <col min="1" max="1" width="5" style="5" customWidth="1"/>
    <col min="2" max="2" width="44.5703125" style="5" customWidth="1"/>
    <col min="3" max="3" width="11.28515625" style="5" customWidth="1"/>
    <col min="4" max="4" width="7.28515625" style="5" customWidth="1"/>
    <col min="5" max="5" width="6.42578125" style="5" customWidth="1"/>
    <col min="6" max="6" width="15.85546875" style="5" customWidth="1"/>
    <col min="7" max="7" width="9.42578125" style="5" customWidth="1"/>
    <col min="8" max="16384" width="9.140625" style="5"/>
  </cols>
  <sheetData>
    <row r="1" spans="1:8" ht="12.75" customHeight="1" x14ac:dyDescent="0.25">
      <c r="H1" s="1" t="s">
        <v>317</v>
      </c>
    </row>
    <row r="2" spans="1:8" ht="15" x14ac:dyDescent="0.25">
      <c r="H2" s="1" t="s">
        <v>132</v>
      </c>
    </row>
    <row r="3" spans="1:8" ht="12.75" customHeight="1" x14ac:dyDescent="0.25">
      <c r="H3" s="1" t="s">
        <v>3</v>
      </c>
    </row>
    <row r="4" spans="1:8" ht="15" x14ac:dyDescent="0.25">
      <c r="B4" s="6"/>
      <c r="H4" s="1" t="s">
        <v>4</v>
      </c>
    </row>
    <row r="5" spans="1:8" ht="12.75" customHeight="1" x14ac:dyDescent="0.25">
      <c r="B5" s="7"/>
      <c r="H5" s="1" t="s">
        <v>220</v>
      </c>
    </row>
    <row r="6" spans="1:8" ht="15" x14ac:dyDescent="0.25">
      <c r="B6" s="8"/>
      <c r="G6" s="6"/>
      <c r="H6" s="1" t="s">
        <v>5</v>
      </c>
    </row>
    <row r="7" spans="1:8" ht="15" x14ac:dyDescent="0.25">
      <c r="B7" s="8"/>
      <c r="C7" s="1"/>
      <c r="G7" s="6"/>
    </row>
    <row r="8" spans="1:8" ht="12.75" customHeight="1" x14ac:dyDescent="0.2">
      <c r="A8" s="259" t="s">
        <v>322</v>
      </c>
      <c r="B8" s="259"/>
      <c r="C8" s="259"/>
      <c r="D8" s="259"/>
      <c r="E8" s="259"/>
      <c r="F8" s="259"/>
      <c r="G8" s="259"/>
      <c r="H8" s="259"/>
    </row>
    <row r="9" spans="1:8" ht="29.25" customHeight="1" x14ac:dyDescent="0.2">
      <c r="A9" s="259"/>
      <c r="B9" s="259"/>
      <c r="C9" s="259"/>
      <c r="D9" s="259"/>
      <c r="E9" s="259"/>
      <c r="F9" s="259"/>
      <c r="G9" s="259"/>
      <c r="H9" s="259"/>
    </row>
    <row r="10" spans="1:8" ht="12.75" customHeight="1" x14ac:dyDescent="0.2">
      <c r="B10" s="9"/>
      <c r="C10" s="11"/>
      <c r="H10" s="20" t="s">
        <v>43</v>
      </c>
    </row>
    <row r="11" spans="1:8" ht="21" customHeight="1" x14ac:dyDescent="0.2">
      <c r="A11" s="271" t="s">
        <v>29</v>
      </c>
      <c r="B11" s="271" t="s">
        <v>96</v>
      </c>
      <c r="C11" s="272" t="s">
        <v>97</v>
      </c>
      <c r="D11" s="272" t="s">
        <v>98</v>
      </c>
      <c r="E11" s="272" t="s">
        <v>99</v>
      </c>
      <c r="F11" s="272" t="s">
        <v>100</v>
      </c>
      <c r="G11" s="272" t="s">
        <v>101</v>
      </c>
      <c r="H11" s="273" t="s">
        <v>42</v>
      </c>
    </row>
    <row r="12" spans="1:8" ht="32.25" customHeight="1" x14ac:dyDescent="0.2">
      <c r="A12" s="271"/>
      <c r="B12" s="271"/>
      <c r="C12" s="272"/>
      <c r="D12" s="272"/>
      <c r="E12" s="272"/>
      <c r="F12" s="272"/>
      <c r="G12" s="272"/>
      <c r="H12" s="273"/>
    </row>
    <row r="13" spans="1:8" ht="24.95" customHeight="1" x14ac:dyDescent="0.2">
      <c r="A13" s="276">
        <v>1</v>
      </c>
      <c r="B13" s="85" t="s">
        <v>102</v>
      </c>
      <c r="C13" s="48" t="s">
        <v>6</v>
      </c>
      <c r="D13" s="47"/>
      <c r="E13" s="47"/>
      <c r="F13" s="47"/>
      <c r="G13" s="48"/>
      <c r="H13" s="51"/>
    </row>
    <row r="14" spans="1:8" ht="24.95" customHeight="1" x14ac:dyDescent="0.2">
      <c r="A14" s="276"/>
      <c r="B14" s="86" t="s">
        <v>60</v>
      </c>
      <c r="C14" s="49" t="s">
        <v>6</v>
      </c>
      <c r="D14" s="58" t="s">
        <v>103</v>
      </c>
      <c r="E14" s="59"/>
      <c r="F14" s="67"/>
      <c r="G14" s="72"/>
      <c r="H14" s="55"/>
    </row>
    <row r="15" spans="1:8" ht="39" customHeight="1" x14ac:dyDescent="0.2">
      <c r="A15" s="276"/>
      <c r="B15" s="87" t="s">
        <v>104</v>
      </c>
      <c r="C15" s="48" t="s">
        <v>6</v>
      </c>
      <c r="D15" s="60" t="s">
        <v>103</v>
      </c>
      <c r="E15" s="60" t="s">
        <v>105</v>
      </c>
      <c r="F15" s="68"/>
      <c r="G15" s="73"/>
      <c r="H15" s="51"/>
    </row>
    <row r="16" spans="1:8" ht="54" customHeight="1" x14ac:dyDescent="0.2">
      <c r="A16" s="276"/>
      <c r="B16" s="88" t="s">
        <v>106</v>
      </c>
      <c r="C16" s="48" t="s">
        <v>6</v>
      </c>
      <c r="D16" s="61" t="s">
        <v>103</v>
      </c>
      <c r="E16" s="61" t="s">
        <v>105</v>
      </c>
      <c r="F16" s="68" t="s">
        <v>221</v>
      </c>
      <c r="G16" s="73"/>
      <c r="H16" s="51"/>
    </row>
    <row r="17" spans="1:8" ht="24.95" customHeight="1" x14ac:dyDescent="0.2">
      <c r="A17" s="276"/>
      <c r="B17" s="88" t="s">
        <v>107</v>
      </c>
      <c r="C17" s="48" t="s">
        <v>6</v>
      </c>
      <c r="D17" s="61" t="s">
        <v>103</v>
      </c>
      <c r="E17" s="61" t="s">
        <v>105</v>
      </c>
      <c r="F17" s="68" t="s">
        <v>222</v>
      </c>
      <c r="G17" s="73"/>
      <c r="H17" s="51"/>
    </row>
    <row r="18" spans="1:8" ht="24.95" customHeight="1" x14ac:dyDescent="0.2">
      <c r="A18" s="276"/>
      <c r="B18" s="88" t="s">
        <v>223</v>
      </c>
      <c r="C18" s="48" t="s">
        <v>6</v>
      </c>
      <c r="D18" s="61" t="s">
        <v>103</v>
      </c>
      <c r="E18" s="61" t="s">
        <v>105</v>
      </c>
      <c r="F18" s="68" t="s">
        <v>222</v>
      </c>
      <c r="G18" s="73" t="s">
        <v>224</v>
      </c>
      <c r="H18" s="51"/>
    </row>
    <row r="19" spans="1:8" ht="57" customHeight="1" x14ac:dyDescent="0.2">
      <c r="A19" s="276"/>
      <c r="B19" s="87" t="s">
        <v>64</v>
      </c>
      <c r="C19" s="48" t="s">
        <v>6</v>
      </c>
      <c r="D19" s="61" t="s">
        <v>103</v>
      </c>
      <c r="E19" s="61" t="s">
        <v>110</v>
      </c>
      <c r="F19" s="68"/>
      <c r="G19" s="73"/>
      <c r="H19" s="51"/>
    </row>
    <row r="20" spans="1:8" ht="54" customHeight="1" x14ac:dyDescent="0.2">
      <c r="A20" s="276"/>
      <c r="B20" s="88" t="s">
        <v>106</v>
      </c>
      <c r="C20" s="48" t="s">
        <v>6</v>
      </c>
      <c r="D20" s="61" t="s">
        <v>103</v>
      </c>
      <c r="E20" s="61" t="s">
        <v>110</v>
      </c>
      <c r="F20" s="68" t="s">
        <v>221</v>
      </c>
      <c r="G20" s="73"/>
      <c r="H20" s="51"/>
    </row>
    <row r="21" spans="1:8" ht="36" customHeight="1" x14ac:dyDescent="0.2">
      <c r="A21" s="276"/>
      <c r="B21" s="88" t="s">
        <v>109</v>
      </c>
      <c r="C21" s="48" t="s">
        <v>6</v>
      </c>
      <c r="D21" s="61" t="s">
        <v>103</v>
      </c>
      <c r="E21" s="61" t="s">
        <v>110</v>
      </c>
      <c r="F21" s="68" t="s">
        <v>225</v>
      </c>
      <c r="G21" s="73"/>
      <c r="H21" s="51"/>
    </row>
    <row r="22" spans="1:8" ht="31.5" customHeight="1" x14ac:dyDescent="0.2">
      <c r="A22" s="276"/>
      <c r="B22" s="88" t="s">
        <v>223</v>
      </c>
      <c r="C22" s="48" t="s">
        <v>6</v>
      </c>
      <c r="D22" s="61" t="s">
        <v>103</v>
      </c>
      <c r="E22" s="61" t="s">
        <v>110</v>
      </c>
      <c r="F22" s="68" t="s">
        <v>225</v>
      </c>
      <c r="G22" s="73" t="s">
        <v>224</v>
      </c>
      <c r="H22" s="51"/>
    </row>
    <row r="23" spans="1:8" ht="24.95" customHeight="1" x14ac:dyDescent="0.2">
      <c r="A23" s="276"/>
      <c r="B23" s="88" t="s">
        <v>226</v>
      </c>
      <c r="C23" s="48" t="s">
        <v>6</v>
      </c>
      <c r="D23" s="61" t="s">
        <v>103</v>
      </c>
      <c r="E23" s="61" t="s">
        <v>110</v>
      </c>
      <c r="F23" s="68" t="s">
        <v>225</v>
      </c>
      <c r="G23" s="73" t="s">
        <v>231</v>
      </c>
      <c r="H23" s="51"/>
    </row>
    <row r="24" spans="1:8" ht="28.5" customHeight="1" x14ac:dyDescent="0.2">
      <c r="A24" s="276"/>
      <c r="B24" s="88" t="s">
        <v>227</v>
      </c>
      <c r="C24" s="48" t="s">
        <v>6</v>
      </c>
      <c r="D24" s="61" t="s">
        <v>103</v>
      </c>
      <c r="E24" s="61" t="s">
        <v>110</v>
      </c>
      <c r="F24" s="68" t="s">
        <v>225</v>
      </c>
      <c r="G24" s="73" t="s">
        <v>232</v>
      </c>
      <c r="H24" s="51"/>
    </row>
    <row r="25" spans="1:8" ht="28.5" customHeight="1" x14ac:dyDescent="0.2">
      <c r="A25" s="276"/>
      <c r="B25" s="88" t="s">
        <v>228</v>
      </c>
      <c r="C25" s="48" t="s">
        <v>6</v>
      </c>
      <c r="D25" s="61" t="s">
        <v>103</v>
      </c>
      <c r="E25" s="61" t="s">
        <v>110</v>
      </c>
      <c r="F25" s="68" t="s">
        <v>225</v>
      </c>
      <c r="G25" s="73" t="s">
        <v>233</v>
      </c>
      <c r="H25" s="51"/>
    </row>
    <row r="26" spans="1:8" ht="24.95" customHeight="1" x14ac:dyDescent="0.2">
      <c r="A26" s="276"/>
      <c r="B26" s="88" t="s">
        <v>229</v>
      </c>
      <c r="C26" s="48" t="s">
        <v>6</v>
      </c>
      <c r="D26" s="61" t="s">
        <v>103</v>
      </c>
      <c r="E26" s="61" t="s">
        <v>110</v>
      </c>
      <c r="F26" s="68" t="s">
        <v>225</v>
      </c>
      <c r="G26" s="73" t="s">
        <v>234</v>
      </c>
      <c r="H26" s="51"/>
    </row>
    <row r="27" spans="1:8" ht="24.95" customHeight="1" x14ac:dyDescent="0.2">
      <c r="A27" s="276"/>
      <c r="B27" s="88" t="s">
        <v>230</v>
      </c>
      <c r="C27" s="48" t="s">
        <v>6</v>
      </c>
      <c r="D27" s="61" t="s">
        <v>103</v>
      </c>
      <c r="E27" s="61" t="s">
        <v>110</v>
      </c>
      <c r="F27" s="68" t="s">
        <v>225</v>
      </c>
      <c r="G27" s="73" t="s">
        <v>235</v>
      </c>
      <c r="H27" s="51"/>
    </row>
    <row r="28" spans="1:8" ht="78.75" customHeight="1" x14ac:dyDescent="0.2">
      <c r="A28" s="276"/>
      <c r="B28" s="88" t="s">
        <v>327</v>
      </c>
      <c r="C28" s="48" t="s">
        <v>6</v>
      </c>
      <c r="D28" s="61" t="s">
        <v>103</v>
      </c>
      <c r="E28" s="61" t="s">
        <v>110</v>
      </c>
      <c r="F28" s="68" t="s">
        <v>328</v>
      </c>
      <c r="G28" s="73"/>
      <c r="H28" s="51"/>
    </row>
    <row r="29" spans="1:8" ht="45.75" customHeight="1" x14ac:dyDescent="0.2">
      <c r="A29" s="276"/>
      <c r="B29" s="88" t="s">
        <v>329</v>
      </c>
      <c r="C29" s="48" t="s">
        <v>6</v>
      </c>
      <c r="D29" s="61" t="s">
        <v>103</v>
      </c>
      <c r="E29" s="61" t="s">
        <v>110</v>
      </c>
      <c r="F29" s="68" t="s">
        <v>330</v>
      </c>
      <c r="G29" s="73"/>
      <c r="H29" s="51"/>
    </row>
    <row r="30" spans="1:8" ht="24.95" customHeight="1" x14ac:dyDescent="0.2">
      <c r="A30" s="276"/>
      <c r="B30" s="88" t="s">
        <v>56</v>
      </c>
      <c r="C30" s="48" t="s">
        <v>6</v>
      </c>
      <c r="D30" s="61" t="s">
        <v>103</v>
      </c>
      <c r="E30" s="61" t="s">
        <v>110</v>
      </c>
      <c r="F30" s="68" t="s">
        <v>330</v>
      </c>
      <c r="G30" s="73" t="s">
        <v>291</v>
      </c>
      <c r="H30" s="51"/>
    </row>
    <row r="31" spans="1:8" ht="47.25" customHeight="1" x14ac:dyDescent="0.2">
      <c r="A31" s="276"/>
      <c r="B31" s="87" t="s">
        <v>364</v>
      </c>
      <c r="C31" s="48" t="s">
        <v>6</v>
      </c>
      <c r="D31" s="61" t="s">
        <v>103</v>
      </c>
      <c r="E31" s="61" t="s">
        <v>111</v>
      </c>
      <c r="F31" s="68"/>
      <c r="G31" s="73"/>
      <c r="H31" s="51"/>
    </row>
    <row r="32" spans="1:8" ht="24.95" customHeight="1" x14ac:dyDescent="0.2">
      <c r="A32" s="276"/>
      <c r="B32" s="88" t="s">
        <v>106</v>
      </c>
      <c r="C32" s="48" t="s">
        <v>6</v>
      </c>
      <c r="D32" s="61" t="s">
        <v>103</v>
      </c>
      <c r="E32" s="61" t="s">
        <v>111</v>
      </c>
      <c r="F32" s="68" t="s">
        <v>221</v>
      </c>
      <c r="G32" s="73"/>
      <c r="H32" s="51"/>
    </row>
    <row r="33" spans="1:8" ht="24.95" customHeight="1" x14ac:dyDescent="0.2">
      <c r="A33" s="276"/>
      <c r="B33" s="88" t="s">
        <v>109</v>
      </c>
      <c r="C33" s="48" t="s">
        <v>6</v>
      </c>
      <c r="D33" s="61" t="s">
        <v>103</v>
      </c>
      <c r="E33" s="61" t="s">
        <v>111</v>
      </c>
      <c r="F33" s="68" t="s">
        <v>225</v>
      </c>
      <c r="G33" s="73"/>
      <c r="H33" s="51"/>
    </row>
    <row r="34" spans="1:8" ht="24.95" customHeight="1" x14ac:dyDescent="0.2">
      <c r="A34" s="276"/>
      <c r="B34" s="88" t="s">
        <v>223</v>
      </c>
      <c r="C34" s="48" t="s">
        <v>6</v>
      </c>
      <c r="D34" s="61" t="s">
        <v>103</v>
      </c>
      <c r="E34" s="61" t="s">
        <v>111</v>
      </c>
      <c r="F34" s="68" t="s">
        <v>225</v>
      </c>
      <c r="G34" s="73" t="s">
        <v>224</v>
      </c>
      <c r="H34" s="51"/>
    </row>
    <row r="35" spans="1:8" ht="24.95" customHeight="1" x14ac:dyDescent="0.2">
      <c r="A35" s="276"/>
      <c r="B35" s="88" t="s">
        <v>226</v>
      </c>
      <c r="C35" s="48" t="s">
        <v>6</v>
      </c>
      <c r="D35" s="61" t="s">
        <v>103</v>
      </c>
      <c r="E35" s="61" t="s">
        <v>111</v>
      </c>
      <c r="F35" s="68" t="s">
        <v>225</v>
      </c>
      <c r="G35" s="73" t="s">
        <v>231</v>
      </c>
      <c r="H35" s="51"/>
    </row>
    <row r="36" spans="1:8" ht="24.95" customHeight="1" x14ac:dyDescent="0.2">
      <c r="A36" s="276"/>
      <c r="B36" s="88" t="s">
        <v>227</v>
      </c>
      <c r="C36" s="48" t="s">
        <v>6</v>
      </c>
      <c r="D36" s="61" t="s">
        <v>103</v>
      </c>
      <c r="E36" s="61" t="s">
        <v>111</v>
      </c>
      <c r="F36" s="68" t="s">
        <v>225</v>
      </c>
      <c r="G36" s="73" t="s">
        <v>232</v>
      </c>
      <c r="H36" s="51"/>
    </row>
    <row r="37" spans="1:8" ht="24.95" customHeight="1" x14ac:dyDescent="0.2">
      <c r="A37" s="276"/>
      <c r="B37" s="88" t="s">
        <v>228</v>
      </c>
      <c r="C37" s="48" t="s">
        <v>6</v>
      </c>
      <c r="D37" s="61" t="s">
        <v>103</v>
      </c>
      <c r="E37" s="61" t="s">
        <v>111</v>
      </c>
      <c r="F37" s="68" t="s">
        <v>225</v>
      </c>
      <c r="G37" s="73" t="s">
        <v>233</v>
      </c>
      <c r="H37" s="51"/>
    </row>
    <row r="38" spans="1:8" ht="24.95" customHeight="1" x14ac:dyDescent="0.2">
      <c r="A38" s="276"/>
      <c r="B38" s="88" t="s">
        <v>229</v>
      </c>
      <c r="C38" s="48" t="s">
        <v>6</v>
      </c>
      <c r="D38" s="61" t="s">
        <v>103</v>
      </c>
      <c r="E38" s="61" t="s">
        <v>111</v>
      </c>
      <c r="F38" s="68" t="s">
        <v>225</v>
      </c>
      <c r="G38" s="73" t="s">
        <v>234</v>
      </c>
      <c r="H38" s="51"/>
    </row>
    <row r="39" spans="1:8" ht="24.95" customHeight="1" x14ac:dyDescent="0.2">
      <c r="A39" s="276"/>
      <c r="B39" s="88" t="s">
        <v>230</v>
      </c>
      <c r="C39" s="48" t="s">
        <v>6</v>
      </c>
      <c r="D39" s="61" t="s">
        <v>103</v>
      </c>
      <c r="E39" s="61" t="s">
        <v>111</v>
      </c>
      <c r="F39" s="68" t="s">
        <v>225</v>
      </c>
      <c r="G39" s="73" t="s">
        <v>235</v>
      </c>
      <c r="H39" s="51"/>
    </row>
    <row r="40" spans="1:8" ht="24.95" customHeight="1" x14ac:dyDescent="0.2">
      <c r="A40" s="276"/>
      <c r="B40" s="87" t="s">
        <v>179</v>
      </c>
      <c r="C40" s="48" t="s">
        <v>6</v>
      </c>
      <c r="D40" s="61" t="s">
        <v>103</v>
      </c>
      <c r="E40" s="61" t="s">
        <v>236</v>
      </c>
      <c r="F40" s="68"/>
      <c r="G40" s="73"/>
      <c r="H40" s="51"/>
    </row>
    <row r="41" spans="1:8" ht="24.95" customHeight="1" x14ac:dyDescent="0.2">
      <c r="A41" s="276"/>
      <c r="B41" s="88" t="s">
        <v>237</v>
      </c>
      <c r="C41" s="48" t="s">
        <v>6</v>
      </c>
      <c r="D41" s="61" t="s">
        <v>103</v>
      </c>
      <c r="E41" s="61" t="s">
        <v>236</v>
      </c>
      <c r="F41" s="68" t="s">
        <v>240</v>
      </c>
      <c r="G41" s="73"/>
      <c r="H41" s="51"/>
    </row>
    <row r="42" spans="1:8" ht="39" customHeight="1" x14ac:dyDescent="0.2">
      <c r="A42" s="276"/>
      <c r="B42" s="88" t="s">
        <v>238</v>
      </c>
      <c r="C42" s="48" t="s">
        <v>6</v>
      </c>
      <c r="D42" s="61" t="s">
        <v>103</v>
      </c>
      <c r="E42" s="61" t="s">
        <v>236</v>
      </c>
      <c r="F42" s="68" t="s">
        <v>241</v>
      </c>
      <c r="G42" s="73"/>
      <c r="H42" s="51"/>
    </row>
    <row r="43" spans="1:8" ht="30.75" customHeight="1" x14ac:dyDescent="0.2">
      <c r="A43" s="276"/>
      <c r="B43" s="88" t="s">
        <v>228</v>
      </c>
      <c r="C43" s="48" t="s">
        <v>6</v>
      </c>
      <c r="D43" s="61" t="s">
        <v>103</v>
      </c>
      <c r="E43" s="61" t="s">
        <v>236</v>
      </c>
      <c r="F43" s="68" t="s">
        <v>241</v>
      </c>
      <c r="G43" s="73" t="s">
        <v>233</v>
      </c>
      <c r="H43" s="51"/>
    </row>
    <row r="44" spans="1:8" ht="45.75" customHeight="1" x14ac:dyDescent="0.2">
      <c r="A44" s="276"/>
      <c r="B44" s="88" t="s">
        <v>239</v>
      </c>
      <c r="C44" s="48" t="s">
        <v>6</v>
      </c>
      <c r="D44" s="61" t="s">
        <v>103</v>
      </c>
      <c r="E44" s="61" t="s">
        <v>236</v>
      </c>
      <c r="F44" s="68" t="s">
        <v>242</v>
      </c>
      <c r="G44" s="73"/>
      <c r="H44" s="51"/>
    </row>
    <row r="45" spans="1:8" ht="28.5" customHeight="1" x14ac:dyDescent="0.2">
      <c r="A45" s="276"/>
      <c r="B45" s="88" t="s">
        <v>228</v>
      </c>
      <c r="C45" s="48" t="s">
        <v>6</v>
      </c>
      <c r="D45" s="61" t="s">
        <v>103</v>
      </c>
      <c r="E45" s="61" t="s">
        <v>236</v>
      </c>
      <c r="F45" s="68" t="s">
        <v>242</v>
      </c>
      <c r="G45" s="73" t="s">
        <v>233</v>
      </c>
      <c r="H45" s="51"/>
    </row>
    <row r="46" spans="1:8" ht="24.95" customHeight="1" x14ac:dyDescent="0.2">
      <c r="A46" s="276"/>
      <c r="B46" s="87" t="s">
        <v>181</v>
      </c>
      <c r="C46" s="48" t="s">
        <v>6</v>
      </c>
      <c r="D46" s="61" t="s">
        <v>103</v>
      </c>
      <c r="E46" s="61" t="s">
        <v>121</v>
      </c>
      <c r="F46" s="68"/>
      <c r="G46" s="73"/>
      <c r="H46" s="51"/>
    </row>
    <row r="47" spans="1:8" ht="24.95" customHeight="1" x14ac:dyDescent="0.2">
      <c r="A47" s="276"/>
      <c r="B47" s="88" t="s">
        <v>181</v>
      </c>
      <c r="C47" s="48" t="s">
        <v>6</v>
      </c>
      <c r="D47" s="61" t="s">
        <v>103</v>
      </c>
      <c r="E47" s="61" t="s">
        <v>121</v>
      </c>
      <c r="F47" s="68" t="s">
        <v>248</v>
      </c>
      <c r="G47" s="73"/>
      <c r="H47" s="51"/>
    </row>
    <row r="48" spans="1:8" ht="24.95" customHeight="1" x14ac:dyDescent="0.2">
      <c r="A48" s="276"/>
      <c r="B48" s="88" t="s">
        <v>244</v>
      </c>
      <c r="C48" s="48" t="s">
        <v>6</v>
      </c>
      <c r="D48" s="61" t="s">
        <v>103</v>
      </c>
      <c r="E48" s="61" t="s">
        <v>121</v>
      </c>
      <c r="F48" s="68" t="s">
        <v>249</v>
      </c>
      <c r="G48" s="73"/>
      <c r="H48" s="51"/>
    </row>
    <row r="49" spans="1:8" ht="29.25" customHeight="1" x14ac:dyDescent="0.2">
      <c r="A49" s="276"/>
      <c r="B49" s="88" t="s">
        <v>365</v>
      </c>
      <c r="C49" s="48" t="s">
        <v>6</v>
      </c>
      <c r="D49" s="61" t="s">
        <v>103</v>
      </c>
      <c r="E49" s="61" t="s">
        <v>121</v>
      </c>
      <c r="F49" s="68" t="s">
        <v>250</v>
      </c>
      <c r="G49" s="73"/>
      <c r="H49" s="51"/>
    </row>
    <row r="50" spans="1:8" ht="24.95" customHeight="1" x14ac:dyDescent="0.2">
      <c r="A50" s="276"/>
      <c r="B50" s="88" t="s">
        <v>243</v>
      </c>
      <c r="C50" s="48" t="s">
        <v>6</v>
      </c>
      <c r="D50" s="61" t="s">
        <v>103</v>
      </c>
      <c r="E50" s="61" t="s">
        <v>121</v>
      </c>
      <c r="F50" s="68" t="s">
        <v>250</v>
      </c>
      <c r="G50" s="73" t="s">
        <v>253</v>
      </c>
      <c r="H50" s="51"/>
    </row>
    <row r="51" spans="1:8" ht="30.75" customHeight="1" x14ac:dyDescent="0.2">
      <c r="A51" s="276"/>
      <c r="B51" s="88" t="s">
        <v>366</v>
      </c>
      <c r="C51" s="48" t="s">
        <v>6</v>
      </c>
      <c r="D51" s="61" t="s">
        <v>103</v>
      </c>
      <c r="E51" s="61" t="s">
        <v>121</v>
      </c>
      <c r="F51" s="68" t="s">
        <v>251</v>
      </c>
      <c r="G51" s="73"/>
      <c r="H51" s="51"/>
    </row>
    <row r="52" spans="1:8" ht="24.95" customHeight="1" x14ac:dyDescent="0.2">
      <c r="A52" s="276"/>
      <c r="B52" s="88" t="s">
        <v>243</v>
      </c>
      <c r="C52" s="48" t="s">
        <v>6</v>
      </c>
      <c r="D52" s="61" t="s">
        <v>103</v>
      </c>
      <c r="E52" s="61" t="s">
        <v>121</v>
      </c>
      <c r="F52" s="68" t="s">
        <v>251</v>
      </c>
      <c r="G52" s="73" t="s">
        <v>253</v>
      </c>
      <c r="H52" s="51"/>
    </row>
    <row r="53" spans="1:8" ht="42" customHeight="1" x14ac:dyDescent="0.2">
      <c r="A53" s="276"/>
      <c r="B53" s="88" t="s">
        <v>367</v>
      </c>
      <c r="C53" s="48" t="s">
        <v>6</v>
      </c>
      <c r="D53" s="61" t="s">
        <v>103</v>
      </c>
      <c r="E53" s="61" t="s">
        <v>121</v>
      </c>
      <c r="F53" s="68" t="s">
        <v>252</v>
      </c>
      <c r="G53" s="73"/>
      <c r="H53" s="51"/>
    </row>
    <row r="54" spans="1:8" ht="24.95" customHeight="1" x14ac:dyDescent="0.2">
      <c r="A54" s="276"/>
      <c r="B54" s="88" t="s">
        <v>243</v>
      </c>
      <c r="C54" s="48" t="s">
        <v>6</v>
      </c>
      <c r="D54" s="61" t="s">
        <v>103</v>
      </c>
      <c r="E54" s="61" t="s">
        <v>121</v>
      </c>
      <c r="F54" s="68" t="s">
        <v>252</v>
      </c>
      <c r="G54" s="73" t="s">
        <v>253</v>
      </c>
      <c r="H54" s="51"/>
    </row>
    <row r="55" spans="1:8" ht="24.95" customHeight="1" x14ac:dyDescent="0.2">
      <c r="A55" s="276"/>
      <c r="B55" s="87" t="s">
        <v>67</v>
      </c>
      <c r="C55" s="48" t="s">
        <v>6</v>
      </c>
      <c r="D55" s="61" t="s">
        <v>103</v>
      </c>
      <c r="E55" s="61" t="s">
        <v>112</v>
      </c>
      <c r="F55" s="68"/>
      <c r="G55" s="73"/>
      <c r="H55" s="51"/>
    </row>
    <row r="56" spans="1:8" ht="30.75" customHeight="1" x14ac:dyDescent="0.2">
      <c r="A56" s="276"/>
      <c r="B56" s="88" t="s">
        <v>254</v>
      </c>
      <c r="C56" s="48" t="s">
        <v>6</v>
      </c>
      <c r="D56" s="61" t="s">
        <v>103</v>
      </c>
      <c r="E56" s="61" t="s">
        <v>112</v>
      </c>
      <c r="F56" s="68" t="s">
        <v>255</v>
      </c>
      <c r="G56" s="73"/>
      <c r="H56" s="51"/>
    </row>
    <row r="57" spans="1:8" ht="24.95" customHeight="1" x14ac:dyDescent="0.2">
      <c r="A57" s="276"/>
      <c r="B57" s="88" t="s">
        <v>422</v>
      </c>
      <c r="C57" s="48" t="s">
        <v>6</v>
      </c>
      <c r="D57" s="61" t="s">
        <v>103</v>
      </c>
      <c r="E57" s="61" t="s">
        <v>112</v>
      </c>
      <c r="F57" s="68" t="s">
        <v>421</v>
      </c>
      <c r="G57" s="73"/>
      <c r="H57" s="51"/>
    </row>
    <row r="58" spans="1:8" ht="24.95" customHeight="1" x14ac:dyDescent="0.2">
      <c r="A58" s="276"/>
      <c r="B58" s="88" t="s">
        <v>368</v>
      </c>
      <c r="C58" s="48" t="s">
        <v>6</v>
      </c>
      <c r="D58" s="61" t="s">
        <v>103</v>
      </c>
      <c r="E58" s="61" t="s">
        <v>112</v>
      </c>
      <c r="F58" s="68" t="s">
        <v>421</v>
      </c>
      <c r="G58" s="73" t="s">
        <v>256</v>
      </c>
      <c r="H58" s="51"/>
    </row>
    <row r="59" spans="1:8" ht="30" customHeight="1" x14ac:dyDescent="0.2">
      <c r="A59" s="276"/>
      <c r="B59" s="89" t="s">
        <v>113</v>
      </c>
      <c r="C59" s="49" t="s">
        <v>6</v>
      </c>
      <c r="D59" s="62" t="s">
        <v>105</v>
      </c>
      <c r="E59" s="62"/>
      <c r="F59" s="69"/>
      <c r="G59" s="74"/>
      <c r="H59" s="49"/>
    </row>
    <row r="60" spans="1:8" ht="24.95" customHeight="1" x14ac:dyDescent="0.2">
      <c r="A60" s="276"/>
      <c r="B60" s="90" t="s">
        <v>71</v>
      </c>
      <c r="C60" s="52" t="s">
        <v>6</v>
      </c>
      <c r="D60" s="61" t="s">
        <v>105</v>
      </c>
      <c r="E60" s="61" t="s">
        <v>114</v>
      </c>
      <c r="F60" s="68"/>
      <c r="G60" s="73"/>
      <c r="H60" s="51"/>
    </row>
    <row r="61" spans="1:8" ht="29.25" customHeight="1" x14ac:dyDescent="0.2">
      <c r="A61" s="276"/>
      <c r="B61" s="91" t="s">
        <v>257</v>
      </c>
      <c r="C61" s="52" t="s">
        <v>6</v>
      </c>
      <c r="D61" s="61" t="s">
        <v>105</v>
      </c>
      <c r="E61" s="61" t="s">
        <v>114</v>
      </c>
      <c r="F61" s="68" t="s">
        <v>259</v>
      </c>
      <c r="G61" s="73"/>
      <c r="H61" s="51"/>
    </row>
    <row r="62" spans="1:8" ht="27.75" customHeight="1" x14ac:dyDescent="0.2">
      <c r="A62" s="276"/>
      <c r="B62" s="91" t="s">
        <v>258</v>
      </c>
      <c r="C62" s="52" t="s">
        <v>6</v>
      </c>
      <c r="D62" s="61" t="s">
        <v>105</v>
      </c>
      <c r="E62" s="61" t="s">
        <v>114</v>
      </c>
      <c r="F62" s="68" t="s">
        <v>260</v>
      </c>
      <c r="G62" s="73"/>
      <c r="H62" s="51"/>
    </row>
    <row r="63" spans="1:8" ht="30" customHeight="1" x14ac:dyDescent="0.2">
      <c r="A63" s="276"/>
      <c r="B63" s="91" t="s">
        <v>108</v>
      </c>
      <c r="C63" s="52" t="s">
        <v>6</v>
      </c>
      <c r="D63" s="61" t="s">
        <v>105</v>
      </c>
      <c r="E63" s="61" t="s">
        <v>114</v>
      </c>
      <c r="F63" s="68" t="s">
        <v>260</v>
      </c>
      <c r="G63" s="73" t="s">
        <v>369</v>
      </c>
      <c r="H63" s="51"/>
    </row>
    <row r="64" spans="1:8" ht="38.25" customHeight="1" x14ac:dyDescent="0.2">
      <c r="A64" s="276"/>
      <c r="B64" s="86" t="s">
        <v>73</v>
      </c>
      <c r="C64" s="53" t="s">
        <v>6</v>
      </c>
      <c r="D64" s="63" t="s">
        <v>114</v>
      </c>
      <c r="E64" s="63"/>
      <c r="F64" s="70"/>
      <c r="G64" s="75"/>
      <c r="H64" s="53"/>
    </row>
    <row r="65" spans="1:8" ht="45" customHeight="1" x14ac:dyDescent="0.2">
      <c r="A65" s="276"/>
      <c r="B65" s="87" t="s">
        <v>261</v>
      </c>
      <c r="C65" s="52" t="s">
        <v>6</v>
      </c>
      <c r="D65" s="61" t="s">
        <v>114</v>
      </c>
      <c r="E65" s="61" t="s">
        <v>115</v>
      </c>
      <c r="F65" s="68"/>
      <c r="G65" s="73"/>
      <c r="H65" s="51"/>
    </row>
    <row r="66" spans="1:8" ht="27.75" customHeight="1" x14ac:dyDescent="0.2">
      <c r="A66" s="276"/>
      <c r="B66" s="88" t="s">
        <v>370</v>
      </c>
      <c r="C66" s="52" t="s">
        <v>6</v>
      </c>
      <c r="D66" s="61" t="s">
        <v>114</v>
      </c>
      <c r="E66" s="61" t="s">
        <v>115</v>
      </c>
      <c r="F66" s="68" t="s">
        <v>371</v>
      </c>
      <c r="G66" s="73"/>
      <c r="H66" s="51"/>
    </row>
    <row r="67" spans="1:8" ht="27" customHeight="1" x14ac:dyDescent="0.2">
      <c r="A67" s="276"/>
      <c r="B67" s="88" t="s">
        <v>223</v>
      </c>
      <c r="C67" s="52" t="s">
        <v>6</v>
      </c>
      <c r="D67" s="61" t="s">
        <v>114</v>
      </c>
      <c r="E67" s="61" t="s">
        <v>115</v>
      </c>
      <c r="F67" s="68" t="s">
        <v>371</v>
      </c>
      <c r="G67" s="73" t="s">
        <v>224</v>
      </c>
      <c r="H67" s="51"/>
    </row>
    <row r="68" spans="1:8" ht="27.75" customHeight="1" x14ac:dyDescent="0.2">
      <c r="A68" s="276"/>
      <c r="B68" s="88" t="s">
        <v>226</v>
      </c>
      <c r="C68" s="52" t="s">
        <v>6</v>
      </c>
      <c r="D68" s="61" t="s">
        <v>114</v>
      </c>
      <c r="E68" s="61" t="s">
        <v>115</v>
      </c>
      <c r="F68" s="68" t="s">
        <v>371</v>
      </c>
      <c r="G68" s="73" t="s">
        <v>231</v>
      </c>
      <c r="H68" s="51"/>
    </row>
    <row r="69" spans="1:8" ht="30.75" customHeight="1" x14ac:dyDescent="0.2">
      <c r="A69" s="276"/>
      <c r="B69" s="88" t="s">
        <v>227</v>
      </c>
      <c r="C69" s="52" t="s">
        <v>6</v>
      </c>
      <c r="D69" s="61" t="s">
        <v>114</v>
      </c>
      <c r="E69" s="61" t="s">
        <v>115</v>
      </c>
      <c r="F69" s="68" t="s">
        <v>371</v>
      </c>
      <c r="G69" s="73" t="s">
        <v>232</v>
      </c>
      <c r="H69" s="51"/>
    </row>
    <row r="70" spans="1:8" ht="34.5" customHeight="1" x14ac:dyDescent="0.2">
      <c r="A70" s="276"/>
      <c r="B70" s="88" t="s">
        <v>228</v>
      </c>
      <c r="C70" s="52" t="s">
        <v>6</v>
      </c>
      <c r="D70" s="61" t="s">
        <v>114</v>
      </c>
      <c r="E70" s="61" t="s">
        <v>115</v>
      </c>
      <c r="F70" s="68" t="s">
        <v>371</v>
      </c>
      <c r="G70" s="73" t="s">
        <v>233</v>
      </c>
      <c r="H70" s="51"/>
    </row>
    <row r="71" spans="1:8" ht="24.95" customHeight="1" x14ac:dyDescent="0.2">
      <c r="A71" s="276"/>
      <c r="B71" s="87" t="s">
        <v>184</v>
      </c>
      <c r="C71" s="52" t="s">
        <v>6</v>
      </c>
      <c r="D71" s="61" t="s">
        <v>114</v>
      </c>
      <c r="E71" s="61" t="s">
        <v>120</v>
      </c>
      <c r="F71" s="68"/>
      <c r="G71" s="73"/>
      <c r="H71" s="51"/>
    </row>
    <row r="72" spans="1:8" ht="30.75" customHeight="1" x14ac:dyDescent="0.2">
      <c r="A72" s="276"/>
      <c r="B72" s="88" t="s">
        <v>262</v>
      </c>
      <c r="C72" s="52" t="s">
        <v>6</v>
      </c>
      <c r="D72" s="61" t="s">
        <v>114</v>
      </c>
      <c r="E72" s="61" t="s">
        <v>120</v>
      </c>
      <c r="F72" s="68" t="s">
        <v>263</v>
      </c>
      <c r="G72" s="73"/>
      <c r="H72" s="51"/>
    </row>
    <row r="73" spans="1:8" ht="32.25" customHeight="1" x14ac:dyDescent="0.2">
      <c r="A73" s="276"/>
      <c r="B73" s="88" t="s">
        <v>281</v>
      </c>
      <c r="C73" s="52" t="s">
        <v>6</v>
      </c>
      <c r="D73" s="61" t="s">
        <v>114</v>
      </c>
      <c r="E73" s="61" t="s">
        <v>120</v>
      </c>
      <c r="F73" s="68" t="s">
        <v>423</v>
      </c>
      <c r="G73" s="73"/>
      <c r="H73" s="51"/>
    </row>
    <row r="74" spans="1:8" ht="24.95" customHeight="1" x14ac:dyDescent="0.2">
      <c r="A74" s="276"/>
      <c r="B74" s="88" t="s">
        <v>223</v>
      </c>
      <c r="C74" s="52" t="s">
        <v>6</v>
      </c>
      <c r="D74" s="61" t="s">
        <v>114</v>
      </c>
      <c r="E74" s="61" t="s">
        <v>120</v>
      </c>
      <c r="F74" s="68" t="s">
        <v>423</v>
      </c>
      <c r="G74" s="73" t="s">
        <v>224</v>
      </c>
      <c r="H74" s="51"/>
    </row>
    <row r="75" spans="1:8" ht="27.75" customHeight="1" x14ac:dyDescent="0.2">
      <c r="A75" s="276"/>
      <c r="B75" s="88" t="s">
        <v>226</v>
      </c>
      <c r="C75" s="52" t="s">
        <v>6</v>
      </c>
      <c r="D75" s="61" t="s">
        <v>114</v>
      </c>
      <c r="E75" s="61" t="s">
        <v>120</v>
      </c>
      <c r="F75" s="68" t="s">
        <v>423</v>
      </c>
      <c r="G75" s="73" t="s">
        <v>231</v>
      </c>
      <c r="H75" s="51"/>
    </row>
    <row r="76" spans="1:8" ht="29.25" customHeight="1" x14ac:dyDescent="0.2">
      <c r="A76" s="276"/>
      <c r="B76" s="88" t="s">
        <v>227</v>
      </c>
      <c r="C76" s="52" t="s">
        <v>6</v>
      </c>
      <c r="D76" s="61" t="s">
        <v>114</v>
      </c>
      <c r="E76" s="61" t="s">
        <v>120</v>
      </c>
      <c r="F76" s="68" t="s">
        <v>423</v>
      </c>
      <c r="G76" s="73" t="s">
        <v>232</v>
      </c>
      <c r="H76" s="51"/>
    </row>
    <row r="77" spans="1:8" ht="31.5" customHeight="1" x14ac:dyDescent="0.2">
      <c r="A77" s="276"/>
      <c r="B77" s="88" t="s">
        <v>228</v>
      </c>
      <c r="C77" s="52" t="s">
        <v>6</v>
      </c>
      <c r="D77" s="61" t="s">
        <v>114</v>
      </c>
      <c r="E77" s="61" t="s">
        <v>120</v>
      </c>
      <c r="F77" s="68" t="s">
        <v>423</v>
      </c>
      <c r="G77" s="73" t="s">
        <v>233</v>
      </c>
      <c r="H77" s="51"/>
    </row>
    <row r="78" spans="1:8" ht="28.5" customHeight="1" x14ac:dyDescent="0.2">
      <c r="A78" s="276"/>
      <c r="B78" s="87" t="s">
        <v>185</v>
      </c>
      <c r="C78" s="52" t="s">
        <v>6</v>
      </c>
      <c r="D78" s="61" t="s">
        <v>114</v>
      </c>
      <c r="E78" s="61" t="s">
        <v>121</v>
      </c>
      <c r="F78" s="68"/>
      <c r="G78" s="73"/>
      <c r="H78" s="51"/>
    </row>
    <row r="79" spans="1:8" ht="30" customHeight="1" x14ac:dyDescent="0.2">
      <c r="A79" s="276"/>
      <c r="B79" s="88" t="s">
        <v>262</v>
      </c>
      <c r="C79" s="52" t="s">
        <v>6</v>
      </c>
      <c r="D79" s="61" t="s">
        <v>114</v>
      </c>
      <c r="E79" s="61" t="s">
        <v>121</v>
      </c>
      <c r="F79" s="68" t="s">
        <v>263</v>
      </c>
      <c r="G79" s="73"/>
      <c r="H79" s="51"/>
    </row>
    <row r="80" spans="1:8" ht="30" customHeight="1" x14ac:dyDescent="0.2">
      <c r="A80" s="276"/>
      <c r="B80" s="88" t="s">
        <v>281</v>
      </c>
      <c r="C80" s="52" t="s">
        <v>6</v>
      </c>
      <c r="D80" s="61" t="s">
        <v>114</v>
      </c>
      <c r="E80" s="61" t="s">
        <v>121</v>
      </c>
      <c r="F80" s="68" t="s">
        <v>423</v>
      </c>
      <c r="G80" s="73"/>
      <c r="H80" s="51"/>
    </row>
    <row r="81" spans="1:8" ht="27.75" customHeight="1" x14ac:dyDescent="0.2">
      <c r="A81" s="276"/>
      <c r="B81" s="88" t="s">
        <v>223</v>
      </c>
      <c r="C81" s="52" t="s">
        <v>6</v>
      </c>
      <c r="D81" s="61" t="s">
        <v>114</v>
      </c>
      <c r="E81" s="61" t="s">
        <v>121</v>
      </c>
      <c r="F81" s="68" t="s">
        <v>423</v>
      </c>
      <c r="G81" s="73" t="s">
        <v>224</v>
      </c>
      <c r="H81" s="51"/>
    </row>
    <row r="82" spans="1:8" ht="30.75" customHeight="1" x14ac:dyDescent="0.2">
      <c r="A82" s="276"/>
      <c r="B82" s="88" t="s">
        <v>226</v>
      </c>
      <c r="C82" s="52" t="s">
        <v>6</v>
      </c>
      <c r="D82" s="61" t="s">
        <v>114</v>
      </c>
      <c r="E82" s="61" t="s">
        <v>121</v>
      </c>
      <c r="F82" s="68" t="s">
        <v>423</v>
      </c>
      <c r="G82" s="73" t="s">
        <v>231</v>
      </c>
      <c r="H82" s="51"/>
    </row>
    <row r="83" spans="1:8" ht="31.5" customHeight="1" x14ac:dyDescent="0.2">
      <c r="A83" s="276"/>
      <c r="B83" s="88" t="s">
        <v>227</v>
      </c>
      <c r="C83" s="52" t="s">
        <v>6</v>
      </c>
      <c r="D83" s="61" t="s">
        <v>114</v>
      </c>
      <c r="E83" s="61" t="s">
        <v>121</v>
      </c>
      <c r="F83" s="68" t="s">
        <v>423</v>
      </c>
      <c r="G83" s="73" t="s">
        <v>232</v>
      </c>
      <c r="H83" s="51"/>
    </row>
    <row r="84" spans="1:8" ht="27.75" customHeight="1" x14ac:dyDescent="0.2">
      <c r="A84" s="276"/>
      <c r="B84" s="88" t="s">
        <v>228</v>
      </c>
      <c r="C84" s="52" t="s">
        <v>6</v>
      </c>
      <c r="D84" s="61" t="s">
        <v>114</v>
      </c>
      <c r="E84" s="61" t="s">
        <v>121</v>
      </c>
      <c r="F84" s="68" t="s">
        <v>423</v>
      </c>
      <c r="G84" s="73" t="s">
        <v>233</v>
      </c>
      <c r="H84" s="51"/>
    </row>
    <row r="85" spans="1:8" ht="24.95" customHeight="1" x14ac:dyDescent="0.2">
      <c r="A85" s="276"/>
      <c r="B85" s="86" t="s">
        <v>187</v>
      </c>
      <c r="C85" s="53" t="s">
        <v>6</v>
      </c>
      <c r="D85" s="63">
        <v>4</v>
      </c>
      <c r="E85" s="63"/>
      <c r="F85" s="70"/>
      <c r="G85" s="75"/>
      <c r="H85" s="53"/>
    </row>
    <row r="86" spans="1:8" ht="24.95" customHeight="1" x14ac:dyDescent="0.2">
      <c r="A86" s="276"/>
      <c r="B86" s="87" t="s">
        <v>188</v>
      </c>
      <c r="C86" s="54" t="s">
        <v>6</v>
      </c>
      <c r="D86" s="64" t="s">
        <v>110</v>
      </c>
      <c r="E86" s="64" t="s">
        <v>103</v>
      </c>
      <c r="F86" s="71"/>
      <c r="G86" s="76"/>
      <c r="H86" s="54"/>
    </row>
    <row r="87" spans="1:8" ht="53.25" customHeight="1" x14ac:dyDescent="0.2">
      <c r="A87" s="276"/>
      <c r="B87" s="88" t="s">
        <v>106</v>
      </c>
      <c r="C87" s="54" t="s">
        <v>6</v>
      </c>
      <c r="D87" s="64" t="s">
        <v>110</v>
      </c>
      <c r="E87" s="64" t="s">
        <v>103</v>
      </c>
      <c r="F87" s="71" t="s">
        <v>221</v>
      </c>
      <c r="G87" s="76"/>
      <c r="H87" s="54"/>
    </row>
    <row r="88" spans="1:8" ht="24.95" customHeight="1" x14ac:dyDescent="0.2">
      <c r="A88" s="276"/>
      <c r="B88" s="88" t="s">
        <v>109</v>
      </c>
      <c r="C88" s="54" t="s">
        <v>6</v>
      </c>
      <c r="D88" s="64" t="s">
        <v>110</v>
      </c>
      <c r="E88" s="64" t="s">
        <v>103</v>
      </c>
      <c r="F88" s="71" t="s">
        <v>225</v>
      </c>
      <c r="G88" s="76"/>
      <c r="H88" s="54"/>
    </row>
    <row r="89" spans="1:8" ht="24.95" customHeight="1" x14ac:dyDescent="0.2">
      <c r="A89" s="276"/>
      <c r="B89" s="88" t="s">
        <v>223</v>
      </c>
      <c r="C89" s="54" t="s">
        <v>6</v>
      </c>
      <c r="D89" s="64" t="s">
        <v>110</v>
      </c>
      <c r="E89" s="64" t="s">
        <v>103</v>
      </c>
      <c r="F89" s="71" t="s">
        <v>225</v>
      </c>
      <c r="G89" s="76" t="s">
        <v>224</v>
      </c>
      <c r="H89" s="54"/>
    </row>
    <row r="90" spans="1:8" ht="28.5" customHeight="1" x14ac:dyDescent="0.2">
      <c r="A90" s="276"/>
      <c r="B90" s="88" t="s">
        <v>226</v>
      </c>
      <c r="C90" s="54" t="s">
        <v>6</v>
      </c>
      <c r="D90" s="64" t="s">
        <v>110</v>
      </c>
      <c r="E90" s="64" t="s">
        <v>103</v>
      </c>
      <c r="F90" s="71" t="s">
        <v>225</v>
      </c>
      <c r="G90" s="76" t="s">
        <v>231</v>
      </c>
      <c r="H90" s="54"/>
    </row>
    <row r="91" spans="1:8" ht="30.75" customHeight="1" x14ac:dyDescent="0.2">
      <c r="A91" s="276"/>
      <c r="B91" s="88" t="s">
        <v>227</v>
      </c>
      <c r="C91" s="54" t="s">
        <v>6</v>
      </c>
      <c r="D91" s="64" t="s">
        <v>110</v>
      </c>
      <c r="E91" s="64" t="s">
        <v>103</v>
      </c>
      <c r="F91" s="71" t="s">
        <v>225</v>
      </c>
      <c r="G91" s="76" t="s">
        <v>232</v>
      </c>
      <c r="H91" s="54"/>
    </row>
    <row r="92" spans="1:8" ht="24.95" customHeight="1" x14ac:dyDescent="0.2">
      <c r="A92" s="276"/>
      <c r="B92" s="88" t="s">
        <v>228</v>
      </c>
      <c r="C92" s="54" t="s">
        <v>6</v>
      </c>
      <c r="D92" s="64" t="s">
        <v>110</v>
      </c>
      <c r="E92" s="64" t="s">
        <v>103</v>
      </c>
      <c r="F92" s="71" t="s">
        <v>225</v>
      </c>
      <c r="G92" s="76" t="s">
        <v>233</v>
      </c>
      <c r="H92" s="54"/>
    </row>
    <row r="93" spans="1:8" ht="28.5" customHeight="1" x14ac:dyDescent="0.2">
      <c r="A93" s="276"/>
      <c r="B93" s="88" t="s">
        <v>229</v>
      </c>
      <c r="C93" s="54" t="s">
        <v>6</v>
      </c>
      <c r="D93" s="64" t="s">
        <v>110</v>
      </c>
      <c r="E93" s="64" t="s">
        <v>103</v>
      </c>
      <c r="F93" s="71" t="s">
        <v>225</v>
      </c>
      <c r="G93" s="76" t="s">
        <v>234</v>
      </c>
      <c r="H93" s="54"/>
    </row>
    <row r="94" spans="1:8" ht="24.95" customHeight="1" x14ac:dyDescent="0.2">
      <c r="A94" s="276"/>
      <c r="B94" s="88" t="s">
        <v>230</v>
      </c>
      <c r="C94" s="54" t="s">
        <v>6</v>
      </c>
      <c r="D94" s="64" t="s">
        <v>110</v>
      </c>
      <c r="E94" s="64" t="s">
        <v>103</v>
      </c>
      <c r="F94" s="71" t="s">
        <v>225</v>
      </c>
      <c r="G94" s="76" t="s">
        <v>235</v>
      </c>
      <c r="H94" s="54"/>
    </row>
    <row r="95" spans="1:8" ht="24.95" customHeight="1" x14ac:dyDescent="0.2">
      <c r="A95" s="276"/>
      <c r="B95" s="87" t="s">
        <v>267</v>
      </c>
      <c r="C95" s="54" t="s">
        <v>6</v>
      </c>
      <c r="D95" s="64" t="s">
        <v>110</v>
      </c>
      <c r="E95" s="64" t="s">
        <v>111</v>
      </c>
      <c r="F95" s="71"/>
      <c r="G95" s="76"/>
      <c r="H95" s="54"/>
    </row>
    <row r="96" spans="1:8" ht="24.95" customHeight="1" x14ac:dyDescent="0.2">
      <c r="A96" s="276"/>
      <c r="B96" s="88" t="s">
        <v>268</v>
      </c>
      <c r="C96" s="54" t="s">
        <v>6</v>
      </c>
      <c r="D96" s="64" t="s">
        <v>110</v>
      </c>
      <c r="E96" s="64" t="s">
        <v>111</v>
      </c>
      <c r="F96" s="71" t="s">
        <v>269</v>
      </c>
      <c r="G96" s="76"/>
      <c r="H96" s="54"/>
    </row>
    <row r="97" spans="1:8" ht="36" customHeight="1" x14ac:dyDescent="0.2">
      <c r="A97" s="276"/>
      <c r="B97" s="88" t="s">
        <v>424</v>
      </c>
      <c r="C97" s="54" t="s">
        <v>6</v>
      </c>
      <c r="D97" s="64" t="s">
        <v>110</v>
      </c>
      <c r="E97" s="64" t="s">
        <v>111</v>
      </c>
      <c r="F97" s="71" t="s">
        <v>425</v>
      </c>
      <c r="G97" s="76"/>
      <c r="H97" s="54"/>
    </row>
    <row r="98" spans="1:8" ht="33.75" customHeight="1" x14ac:dyDescent="0.2">
      <c r="A98" s="276"/>
      <c r="B98" s="88" t="s">
        <v>223</v>
      </c>
      <c r="C98" s="54" t="s">
        <v>6</v>
      </c>
      <c r="D98" s="64" t="s">
        <v>110</v>
      </c>
      <c r="E98" s="64" t="s">
        <v>111</v>
      </c>
      <c r="F98" s="71" t="s">
        <v>425</v>
      </c>
      <c r="G98" s="76" t="s">
        <v>224</v>
      </c>
      <c r="H98" s="54"/>
    </row>
    <row r="99" spans="1:8" ht="33.75" customHeight="1" x14ac:dyDescent="0.2">
      <c r="A99" s="276"/>
      <c r="B99" s="88" t="s">
        <v>226</v>
      </c>
      <c r="C99" s="54" t="s">
        <v>6</v>
      </c>
      <c r="D99" s="64" t="s">
        <v>110</v>
      </c>
      <c r="E99" s="64" t="s">
        <v>111</v>
      </c>
      <c r="F99" s="71" t="s">
        <v>425</v>
      </c>
      <c r="G99" s="76" t="s">
        <v>231</v>
      </c>
      <c r="H99" s="54"/>
    </row>
    <row r="100" spans="1:8" ht="33.75" customHeight="1" x14ac:dyDescent="0.2">
      <c r="A100" s="276"/>
      <c r="B100" s="88" t="s">
        <v>227</v>
      </c>
      <c r="C100" s="54" t="s">
        <v>6</v>
      </c>
      <c r="D100" s="64" t="s">
        <v>110</v>
      </c>
      <c r="E100" s="64" t="s">
        <v>111</v>
      </c>
      <c r="F100" s="71" t="s">
        <v>425</v>
      </c>
      <c r="G100" s="76" t="s">
        <v>232</v>
      </c>
      <c r="H100" s="54"/>
    </row>
    <row r="101" spans="1:8" ht="33.75" customHeight="1" x14ac:dyDescent="0.2">
      <c r="A101" s="276"/>
      <c r="B101" s="88" t="s">
        <v>228</v>
      </c>
      <c r="C101" s="54" t="s">
        <v>6</v>
      </c>
      <c r="D101" s="64" t="s">
        <v>110</v>
      </c>
      <c r="E101" s="64" t="s">
        <v>111</v>
      </c>
      <c r="F101" s="71" t="s">
        <v>425</v>
      </c>
      <c r="G101" s="76" t="s">
        <v>233</v>
      </c>
      <c r="H101" s="54"/>
    </row>
    <row r="102" spans="1:8" ht="33.75" customHeight="1" x14ac:dyDescent="0.2">
      <c r="A102" s="276"/>
      <c r="B102" s="88" t="s">
        <v>229</v>
      </c>
      <c r="C102" s="54" t="s">
        <v>6</v>
      </c>
      <c r="D102" s="64" t="s">
        <v>110</v>
      </c>
      <c r="E102" s="64" t="s">
        <v>111</v>
      </c>
      <c r="F102" s="71" t="s">
        <v>425</v>
      </c>
      <c r="G102" s="76" t="s">
        <v>234</v>
      </c>
      <c r="H102" s="54"/>
    </row>
    <row r="103" spans="1:8" ht="33.75" customHeight="1" x14ac:dyDescent="0.2">
      <c r="A103" s="276"/>
      <c r="B103" s="88" t="s">
        <v>230</v>
      </c>
      <c r="C103" s="54" t="s">
        <v>6</v>
      </c>
      <c r="D103" s="64" t="s">
        <v>110</v>
      </c>
      <c r="E103" s="64" t="s">
        <v>111</v>
      </c>
      <c r="F103" s="71" t="s">
        <v>425</v>
      </c>
      <c r="G103" s="76" t="s">
        <v>235</v>
      </c>
      <c r="H103" s="54"/>
    </row>
    <row r="104" spans="1:8" ht="24.95" customHeight="1" x14ac:dyDescent="0.2">
      <c r="A104" s="276"/>
      <c r="B104" s="87" t="s">
        <v>194</v>
      </c>
      <c r="C104" s="54" t="s">
        <v>6</v>
      </c>
      <c r="D104" s="64" t="s">
        <v>110</v>
      </c>
      <c r="E104" s="64" t="s">
        <v>118</v>
      </c>
      <c r="F104" s="71"/>
      <c r="G104" s="76"/>
      <c r="H104" s="54"/>
    </row>
    <row r="105" spans="1:8" ht="24.95" customHeight="1" x14ac:dyDescent="0.2">
      <c r="A105" s="276"/>
      <c r="B105" s="88" t="s">
        <v>426</v>
      </c>
      <c r="C105" s="54" t="s">
        <v>6</v>
      </c>
      <c r="D105" s="64" t="s">
        <v>110</v>
      </c>
      <c r="E105" s="64" t="s">
        <v>118</v>
      </c>
      <c r="F105" s="71" t="s">
        <v>427</v>
      </c>
      <c r="G105" s="76"/>
      <c r="H105" s="54"/>
    </row>
    <row r="106" spans="1:8" ht="30.75" customHeight="1" x14ac:dyDescent="0.2">
      <c r="A106" s="276"/>
      <c r="B106" s="88" t="s">
        <v>429</v>
      </c>
      <c r="C106" s="54" t="s">
        <v>6</v>
      </c>
      <c r="D106" s="64" t="s">
        <v>110</v>
      </c>
      <c r="E106" s="64" t="s">
        <v>118</v>
      </c>
      <c r="F106" s="71" t="s">
        <v>428</v>
      </c>
      <c r="G106" s="76"/>
      <c r="H106" s="54"/>
    </row>
    <row r="107" spans="1:8" ht="45" customHeight="1" x14ac:dyDescent="0.2">
      <c r="A107" s="276"/>
      <c r="B107" s="88" t="s">
        <v>372</v>
      </c>
      <c r="C107" s="54" t="s">
        <v>6</v>
      </c>
      <c r="D107" s="64" t="s">
        <v>110</v>
      </c>
      <c r="E107" s="64" t="s">
        <v>118</v>
      </c>
      <c r="F107" s="71" t="s">
        <v>428</v>
      </c>
      <c r="G107" s="77">
        <v>810</v>
      </c>
      <c r="H107" s="54"/>
    </row>
    <row r="108" spans="1:8" ht="24.95" customHeight="1" x14ac:dyDescent="0.2">
      <c r="A108" s="276"/>
      <c r="B108" s="87" t="s">
        <v>195</v>
      </c>
      <c r="C108" s="54" t="s">
        <v>6</v>
      </c>
      <c r="D108" s="64" t="s">
        <v>110</v>
      </c>
      <c r="E108" s="64" t="s">
        <v>115</v>
      </c>
      <c r="F108" s="71"/>
      <c r="G108" s="76"/>
      <c r="H108" s="54"/>
    </row>
    <row r="109" spans="1:8" ht="24.95" customHeight="1" x14ac:dyDescent="0.2">
      <c r="A109" s="276"/>
      <c r="B109" s="88" t="s">
        <v>430</v>
      </c>
      <c r="C109" s="54" t="s">
        <v>6</v>
      </c>
      <c r="D109" s="64" t="s">
        <v>110</v>
      </c>
      <c r="E109" s="64" t="s">
        <v>115</v>
      </c>
      <c r="F109" s="71" t="s">
        <v>431</v>
      </c>
      <c r="G109" s="77"/>
      <c r="H109" s="54"/>
    </row>
    <row r="110" spans="1:8" ht="42.75" customHeight="1" x14ac:dyDescent="0.2">
      <c r="A110" s="276"/>
      <c r="B110" s="88" t="s">
        <v>433</v>
      </c>
      <c r="C110" s="54" t="s">
        <v>6</v>
      </c>
      <c r="D110" s="64" t="s">
        <v>110</v>
      </c>
      <c r="E110" s="64" t="s">
        <v>115</v>
      </c>
      <c r="F110" s="71" t="s">
        <v>432</v>
      </c>
      <c r="G110" s="77"/>
      <c r="H110" s="54"/>
    </row>
    <row r="111" spans="1:8" ht="34.5" customHeight="1" x14ac:dyDescent="0.2">
      <c r="A111" s="276"/>
      <c r="B111" s="88" t="s">
        <v>228</v>
      </c>
      <c r="C111" s="54" t="s">
        <v>6</v>
      </c>
      <c r="D111" s="64" t="s">
        <v>110</v>
      </c>
      <c r="E111" s="64" t="s">
        <v>115</v>
      </c>
      <c r="F111" s="71" t="s">
        <v>432</v>
      </c>
      <c r="G111" s="77">
        <v>244</v>
      </c>
      <c r="H111" s="54"/>
    </row>
    <row r="112" spans="1:8" ht="27.75" customHeight="1" x14ac:dyDescent="0.2">
      <c r="A112" s="276"/>
      <c r="B112" s="88" t="s">
        <v>434</v>
      </c>
      <c r="C112" s="54" t="s">
        <v>6</v>
      </c>
      <c r="D112" s="64" t="s">
        <v>110</v>
      </c>
      <c r="E112" s="64" t="s">
        <v>115</v>
      </c>
      <c r="F112" s="71" t="s">
        <v>432</v>
      </c>
      <c r="G112" s="77">
        <v>400</v>
      </c>
      <c r="H112" s="54"/>
    </row>
    <row r="113" spans="1:8" ht="26.25" customHeight="1" x14ac:dyDescent="0.2">
      <c r="A113" s="276"/>
      <c r="B113" s="87" t="s">
        <v>196</v>
      </c>
      <c r="C113" s="54" t="s">
        <v>6</v>
      </c>
      <c r="D113" s="64" t="s">
        <v>110</v>
      </c>
      <c r="E113" s="64" t="s">
        <v>270</v>
      </c>
      <c r="F113" s="71"/>
      <c r="G113" s="76"/>
      <c r="H113" s="54"/>
    </row>
    <row r="114" spans="1:8" ht="29.25" customHeight="1" x14ac:dyDescent="0.2">
      <c r="A114" s="276"/>
      <c r="B114" s="88" t="s">
        <v>106</v>
      </c>
      <c r="C114" s="54" t="s">
        <v>6</v>
      </c>
      <c r="D114" s="64" t="s">
        <v>110</v>
      </c>
      <c r="E114" s="64" t="s">
        <v>270</v>
      </c>
      <c r="F114" s="71" t="s">
        <v>221</v>
      </c>
      <c r="G114" s="76"/>
      <c r="H114" s="54"/>
    </row>
    <row r="115" spans="1:8" ht="24.95" customHeight="1" x14ac:dyDescent="0.2">
      <c r="A115" s="276"/>
      <c r="B115" s="88" t="s">
        <v>109</v>
      </c>
      <c r="C115" s="54" t="s">
        <v>6</v>
      </c>
      <c r="D115" s="64" t="s">
        <v>110</v>
      </c>
      <c r="E115" s="64" t="s">
        <v>270</v>
      </c>
      <c r="F115" s="71" t="s">
        <v>225</v>
      </c>
      <c r="G115" s="76"/>
      <c r="H115" s="54"/>
    </row>
    <row r="116" spans="1:8" ht="24.95" customHeight="1" x14ac:dyDescent="0.2">
      <c r="A116" s="276"/>
      <c r="B116" s="88" t="s">
        <v>223</v>
      </c>
      <c r="C116" s="54" t="s">
        <v>6</v>
      </c>
      <c r="D116" s="64" t="s">
        <v>110</v>
      </c>
      <c r="E116" s="64" t="s">
        <v>270</v>
      </c>
      <c r="F116" s="71" t="s">
        <v>225</v>
      </c>
      <c r="G116" s="76" t="s">
        <v>224</v>
      </c>
      <c r="H116" s="54"/>
    </row>
    <row r="117" spans="1:8" ht="28.5" customHeight="1" x14ac:dyDescent="0.2">
      <c r="A117" s="276"/>
      <c r="B117" s="88" t="s">
        <v>226</v>
      </c>
      <c r="C117" s="54" t="s">
        <v>6</v>
      </c>
      <c r="D117" s="64" t="s">
        <v>110</v>
      </c>
      <c r="E117" s="64" t="s">
        <v>270</v>
      </c>
      <c r="F117" s="71" t="s">
        <v>225</v>
      </c>
      <c r="G117" s="76" t="s">
        <v>231</v>
      </c>
      <c r="H117" s="54"/>
    </row>
    <row r="118" spans="1:8" ht="32.25" customHeight="1" x14ac:dyDescent="0.2">
      <c r="A118" s="276"/>
      <c r="B118" s="88" t="s">
        <v>227</v>
      </c>
      <c r="C118" s="54" t="s">
        <v>6</v>
      </c>
      <c r="D118" s="64" t="s">
        <v>110</v>
      </c>
      <c r="E118" s="64" t="s">
        <v>270</v>
      </c>
      <c r="F118" s="71" t="s">
        <v>225</v>
      </c>
      <c r="G118" s="76" t="s">
        <v>232</v>
      </c>
      <c r="H118" s="54"/>
    </row>
    <row r="119" spans="1:8" ht="27.75" customHeight="1" x14ac:dyDescent="0.2">
      <c r="A119" s="276"/>
      <c r="B119" s="88" t="s">
        <v>228</v>
      </c>
      <c r="C119" s="54" t="s">
        <v>6</v>
      </c>
      <c r="D119" s="64" t="s">
        <v>110</v>
      </c>
      <c r="E119" s="64" t="s">
        <v>270</v>
      </c>
      <c r="F119" s="71" t="s">
        <v>225</v>
      </c>
      <c r="G119" s="76" t="s">
        <v>233</v>
      </c>
      <c r="H119" s="54"/>
    </row>
    <row r="120" spans="1:8" ht="24.95" customHeight="1" x14ac:dyDescent="0.2">
      <c r="A120" s="276"/>
      <c r="B120" s="86" t="s">
        <v>116</v>
      </c>
      <c r="C120" s="53" t="s">
        <v>6</v>
      </c>
      <c r="D120" s="63" t="s">
        <v>117</v>
      </c>
      <c r="E120" s="63"/>
      <c r="F120" s="70"/>
      <c r="G120" s="75"/>
      <c r="H120" s="53"/>
    </row>
    <row r="121" spans="1:8" ht="18.75" customHeight="1" x14ac:dyDescent="0.2">
      <c r="A121" s="276"/>
      <c r="B121" s="87" t="s">
        <v>271</v>
      </c>
      <c r="C121" s="54" t="s">
        <v>6</v>
      </c>
      <c r="D121" s="61" t="s">
        <v>117</v>
      </c>
      <c r="E121" s="61" t="s">
        <v>103</v>
      </c>
      <c r="F121" s="68"/>
      <c r="G121" s="73"/>
      <c r="H121" s="51"/>
    </row>
    <row r="122" spans="1:8" ht="24.95" customHeight="1" x14ac:dyDescent="0.2">
      <c r="A122" s="276"/>
      <c r="B122" s="88" t="s">
        <v>272</v>
      </c>
      <c r="C122" s="54" t="s">
        <v>6</v>
      </c>
      <c r="D122" s="61" t="s">
        <v>117</v>
      </c>
      <c r="E122" s="61" t="s">
        <v>103</v>
      </c>
      <c r="F122" s="68" t="s">
        <v>273</v>
      </c>
      <c r="G122" s="73"/>
      <c r="H122" s="51"/>
    </row>
    <row r="123" spans="1:8" ht="24.95" customHeight="1" x14ac:dyDescent="0.2">
      <c r="A123" s="276"/>
      <c r="B123" s="88" t="s">
        <v>436</v>
      </c>
      <c r="C123" s="54" t="s">
        <v>6</v>
      </c>
      <c r="D123" s="61" t="s">
        <v>117</v>
      </c>
      <c r="E123" s="61" t="s">
        <v>103</v>
      </c>
      <c r="F123" s="68" t="s">
        <v>438</v>
      </c>
      <c r="G123" s="73"/>
      <c r="H123" s="51"/>
    </row>
    <row r="124" spans="1:8" ht="56.25" customHeight="1" x14ac:dyDescent="0.2">
      <c r="A124" s="276"/>
      <c r="B124" s="88" t="s">
        <v>437</v>
      </c>
      <c r="C124" s="54" t="s">
        <v>6</v>
      </c>
      <c r="D124" s="61" t="s">
        <v>117</v>
      </c>
      <c r="E124" s="61" t="s">
        <v>103</v>
      </c>
      <c r="F124" s="68" t="s">
        <v>435</v>
      </c>
      <c r="G124" s="73"/>
      <c r="H124" s="51"/>
    </row>
    <row r="125" spans="1:8" ht="36" customHeight="1" x14ac:dyDescent="0.2">
      <c r="A125" s="276"/>
      <c r="B125" s="88" t="s">
        <v>228</v>
      </c>
      <c r="C125" s="54" t="s">
        <v>6</v>
      </c>
      <c r="D125" s="61" t="s">
        <v>117</v>
      </c>
      <c r="E125" s="61" t="s">
        <v>103</v>
      </c>
      <c r="F125" s="68" t="s">
        <v>435</v>
      </c>
      <c r="G125" s="73" t="s">
        <v>233</v>
      </c>
      <c r="H125" s="51"/>
    </row>
    <row r="126" spans="1:8" ht="24.95" customHeight="1" x14ac:dyDescent="0.2">
      <c r="A126" s="276"/>
      <c r="B126" s="88" t="s">
        <v>434</v>
      </c>
      <c r="C126" s="54" t="s">
        <v>6</v>
      </c>
      <c r="D126" s="61" t="s">
        <v>117</v>
      </c>
      <c r="E126" s="61" t="s">
        <v>103</v>
      </c>
      <c r="F126" s="68" t="s">
        <v>435</v>
      </c>
      <c r="G126" s="73" t="s">
        <v>439</v>
      </c>
      <c r="H126" s="51"/>
    </row>
    <row r="127" spans="1:8" ht="24.95" customHeight="1" x14ac:dyDescent="0.2">
      <c r="A127" s="276"/>
      <c r="B127" s="87" t="s">
        <v>79</v>
      </c>
      <c r="C127" s="54" t="s">
        <v>6</v>
      </c>
      <c r="D127" s="61" t="s">
        <v>117</v>
      </c>
      <c r="E127" s="61" t="s">
        <v>105</v>
      </c>
      <c r="F127" s="68"/>
      <c r="G127" s="73"/>
      <c r="H127" s="51"/>
    </row>
    <row r="128" spans="1:8" ht="67.5" customHeight="1" x14ac:dyDescent="0.2">
      <c r="A128" s="276"/>
      <c r="B128" s="88" t="s">
        <v>373</v>
      </c>
      <c r="C128" s="54" t="s">
        <v>6</v>
      </c>
      <c r="D128" s="61" t="s">
        <v>117</v>
      </c>
      <c r="E128" s="61" t="s">
        <v>105</v>
      </c>
      <c r="F128" s="68" t="s">
        <v>276</v>
      </c>
      <c r="G128" s="73"/>
      <c r="H128" s="51"/>
    </row>
    <row r="129" spans="1:8" ht="45.75" customHeight="1" x14ac:dyDescent="0.2">
      <c r="A129" s="276"/>
      <c r="B129" s="88" t="s">
        <v>275</v>
      </c>
      <c r="C129" s="54" t="s">
        <v>6</v>
      </c>
      <c r="D129" s="61" t="s">
        <v>117</v>
      </c>
      <c r="E129" s="61" t="s">
        <v>105</v>
      </c>
      <c r="F129" s="68" t="s">
        <v>277</v>
      </c>
      <c r="G129" s="73"/>
      <c r="H129" s="51"/>
    </row>
    <row r="130" spans="1:8" ht="29.25" customHeight="1" x14ac:dyDescent="0.2">
      <c r="A130" s="276"/>
      <c r="B130" s="88" t="s">
        <v>440</v>
      </c>
      <c r="C130" s="54" t="s">
        <v>6</v>
      </c>
      <c r="D130" s="61" t="s">
        <v>117</v>
      </c>
      <c r="E130" s="61" t="s">
        <v>105</v>
      </c>
      <c r="F130" s="68" t="s">
        <v>277</v>
      </c>
      <c r="G130" s="73" t="s">
        <v>439</v>
      </c>
      <c r="H130" s="51"/>
    </row>
    <row r="131" spans="1:8" ht="29.25" customHeight="1" x14ac:dyDescent="0.2">
      <c r="A131" s="276"/>
      <c r="B131" s="88" t="s">
        <v>374</v>
      </c>
      <c r="C131" s="54" t="s">
        <v>6</v>
      </c>
      <c r="D131" s="61" t="s">
        <v>117</v>
      </c>
      <c r="E131" s="61" t="s">
        <v>105</v>
      </c>
      <c r="F131" s="68" t="s">
        <v>375</v>
      </c>
      <c r="G131" s="73"/>
      <c r="H131" s="51"/>
    </row>
    <row r="132" spans="1:8" ht="27" customHeight="1" x14ac:dyDescent="0.2">
      <c r="A132" s="276"/>
      <c r="B132" s="92" t="s">
        <v>376</v>
      </c>
      <c r="C132" s="54" t="s">
        <v>6</v>
      </c>
      <c r="D132" s="61" t="s">
        <v>117</v>
      </c>
      <c r="E132" s="61" t="s">
        <v>105</v>
      </c>
      <c r="F132" s="68" t="s">
        <v>377</v>
      </c>
      <c r="G132" s="73"/>
      <c r="H132" s="51"/>
    </row>
    <row r="133" spans="1:8" ht="27" customHeight="1" x14ac:dyDescent="0.2">
      <c r="A133" s="276"/>
      <c r="B133" s="91" t="s">
        <v>108</v>
      </c>
      <c r="C133" s="54" t="s">
        <v>6</v>
      </c>
      <c r="D133" s="61" t="s">
        <v>117</v>
      </c>
      <c r="E133" s="61" t="s">
        <v>105</v>
      </c>
      <c r="F133" s="68" t="s">
        <v>377</v>
      </c>
      <c r="G133" s="73" t="s">
        <v>369</v>
      </c>
      <c r="H133" s="51"/>
    </row>
    <row r="134" spans="1:8" ht="24.95" customHeight="1" x14ac:dyDescent="0.2">
      <c r="A134" s="276"/>
      <c r="B134" s="87" t="s">
        <v>81</v>
      </c>
      <c r="C134" s="54" t="s">
        <v>6</v>
      </c>
      <c r="D134" s="61" t="s">
        <v>117</v>
      </c>
      <c r="E134" s="61" t="s">
        <v>114</v>
      </c>
      <c r="F134" s="68"/>
      <c r="G134" s="73"/>
      <c r="H134" s="51"/>
    </row>
    <row r="135" spans="1:8" ht="66" customHeight="1" x14ac:dyDescent="0.2">
      <c r="A135" s="276"/>
      <c r="B135" s="88" t="s">
        <v>274</v>
      </c>
      <c r="C135" s="54" t="s">
        <v>6</v>
      </c>
      <c r="D135" s="61" t="s">
        <v>117</v>
      </c>
      <c r="E135" s="61" t="s">
        <v>114</v>
      </c>
      <c r="F135" s="68" t="s">
        <v>276</v>
      </c>
      <c r="G135" s="73"/>
      <c r="H135" s="51"/>
    </row>
    <row r="136" spans="1:8" ht="46.5" customHeight="1" x14ac:dyDescent="0.2">
      <c r="A136" s="276"/>
      <c r="B136" s="88" t="s">
        <v>275</v>
      </c>
      <c r="C136" s="54" t="s">
        <v>6</v>
      </c>
      <c r="D136" s="61" t="s">
        <v>117</v>
      </c>
      <c r="E136" s="61" t="s">
        <v>114</v>
      </c>
      <c r="F136" s="68" t="s">
        <v>277</v>
      </c>
      <c r="G136" s="73"/>
      <c r="H136" s="51"/>
    </row>
    <row r="137" spans="1:8" ht="27" customHeight="1" x14ac:dyDescent="0.2">
      <c r="A137" s="276"/>
      <c r="B137" s="88" t="s">
        <v>434</v>
      </c>
      <c r="C137" s="54" t="s">
        <v>6</v>
      </c>
      <c r="D137" s="61" t="s">
        <v>117</v>
      </c>
      <c r="E137" s="61" t="s">
        <v>114</v>
      </c>
      <c r="F137" s="68" t="s">
        <v>277</v>
      </c>
      <c r="G137" s="73" t="s">
        <v>439</v>
      </c>
      <c r="H137" s="51"/>
    </row>
    <row r="138" spans="1:8" ht="24" customHeight="1" x14ac:dyDescent="0.2">
      <c r="A138" s="276"/>
      <c r="B138" s="88" t="s">
        <v>378</v>
      </c>
      <c r="C138" s="54" t="s">
        <v>6</v>
      </c>
      <c r="D138" s="61" t="s">
        <v>117</v>
      </c>
      <c r="E138" s="61" t="s">
        <v>114</v>
      </c>
      <c r="F138" s="68" t="s">
        <v>379</v>
      </c>
      <c r="G138" s="73"/>
      <c r="H138" s="51"/>
    </row>
    <row r="139" spans="1:8" ht="34.5" customHeight="1" x14ac:dyDescent="0.2">
      <c r="A139" s="276"/>
      <c r="B139" s="88" t="s">
        <v>228</v>
      </c>
      <c r="C139" s="54" t="s">
        <v>6</v>
      </c>
      <c r="D139" s="61" t="s">
        <v>117</v>
      </c>
      <c r="E139" s="61" t="s">
        <v>114</v>
      </c>
      <c r="F139" s="68" t="s">
        <v>379</v>
      </c>
      <c r="G139" s="73" t="s">
        <v>233</v>
      </c>
      <c r="H139" s="51"/>
    </row>
    <row r="140" spans="1:8" ht="24.95" customHeight="1" x14ac:dyDescent="0.2">
      <c r="A140" s="276"/>
      <c r="B140" s="87" t="s">
        <v>278</v>
      </c>
      <c r="C140" s="54" t="s">
        <v>6</v>
      </c>
      <c r="D140" s="61" t="s">
        <v>117</v>
      </c>
      <c r="E140" s="61" t="s">
        <v>117</v>
      </c>
      <c r="F140" s="68"/>
      <c r="G140" s="73"/>
      <c r="H140" s="51"/>
    </row>
    <row r="141" spans="1:8" ht="29.25" customHeight="1" x14ac:dyDescent="0.2">
      <c r="A141" s="276"/>
      <c r="B141" s="88" t="s">
        <v>279</v>
      </c>
      <c r="C141" s="54" t="s">
        <v>6</v>
      </c>
      <c r="D141" s="61" t="s">
        <v>117</v>
      </c>
      <c r="E141" s="61" t="s">
        <v>117</v>
      </c>
      <c r="F141" s="68" t="s">
        <v>441</v>
      </c>
      <c r="G141" s="73"/>
      <c r="H141" s="51"/>
    </row>
    <row r="142" spans="1:8" ht="24.95" customHeight="1" x14ac:dyDescent="0.2">
      <c r="A142" s="276"/>
      <c r="B142" s="88" t="s">
        <v>442</v>
      </c>
      <c r="C142" s="54" t="s">
        <v>6</v>
      </c>
      <c r="D142" s="61" t="s">
        <v>117</v>
      </c>
      <c r="E142" s="61" t="s">
        <v>117</v>
      </c>
      <c r="F142" s="68" t="s">
        <v>441</v>
      </c>
      <c r="G142" s="73" t="s">
        <v>443</v>
      </c>
      <c r="H142" s="51"/>
    </row>
    <row r="143" spans="1:8" ht="29.25" customHeight="1" x14ac:dyDescent="0.2">
      <c r="A143" s="276"/>
      <c r="B143" s="88" t="s">
        <v>444</v>
      </c>
      <c r="C143" s="54" t="s">
        <v>6</v>
      </c>
      <c r="D143" s="61" t="s">
        <v>117</v>
      </c>
      <c r="E143" s="61" t="s">
        <v>117</v>
      </c>
      <c r="F143" s="68" t="s">
        <v>441</v>
      </c>
      <c r="G143" s="73" t="s">
        <v>445</v>
      </c>
      <c r="H143" s="51"/>
    </row>
    <row r="144" spans="1:8" ht="24.95" customHeight="1" x14ac:dyDescent="0.2">
      <c r="A144" s="276"/>
      <c r="B144" s="88" t="s">
        <v>227</v>
      </c>
      <c r="C144" s="54" t="s">
        <v>6</v>
      </c>
      <c r="D144" s="61" t="s">
        <v>117</v>
      </c>
      <c r="E144" s="61" t="s">
        <v>117</v>
      </c>
      <c r="F144" s="68" t="s">
        <v>441</v>
      </c>
      <c r="G144" s="73" t="s">
        <v>232</v>
      </c>
      <c r="H144" s="51"/>
    </row>
    <row r="145" spans="1:8" ht="24.95" customHeight="1" x14ac:dyDescent="0.2">
      <c r="A145" s="276"/>
      <c r="B145" s="88" t="s">
        <v>228</v>
      </c>
      <c r="C145" s="54" t="s">
        <v>6</v>
      </c>
      <c r="D145" s="61" t="s">
        <v>117</v>
      </c>
      <c r="E145" s="61" t="s">
        <v>117</v>
      </c>
      <c r="F145" s="68" t="s">
        <v>441</v>
      </c>
      <c r="G145" s="73" t="s">
        <v>233</v>
      </c>
      <c r="H145" s="51"/>
    </row>
    <row r="146" spans="1:8" ht="24.95" customHeight="1" x14ac:dyDescent="0.2">
      <c r="A146" s="276"/>
      <c r="B146" s="88" t="s">
        <v>229</v>
      </c>
      <c r="C146" s="54" t="s">
        <v>6</v>
      </c>
      <c r="D146" s="61" t="s">
        <v>117</v>
      </c>
      <c r="E146" s="61" t="s">
        <v>117</v>
      </c>
      <c r="F146" s="68" t="s">
        <v>441</v>
      </c>
      <c r="G146" s="73" t="s">
        <v>234</v>
      </c>
      <c r="H146" s="51"/>
    </row>
    <row r="147" spans="1:8" ht="24.95" customHeight="1" x14ac:dyDescent="0.2">
      <c r="A147" s="276"/>
      <c r="B147" s="88" t="s">
        <v>230</v>
      </c>
      <c r="C147" s="54" t="s">
        <v>6</v>
      </c>
      <c r="D147" s="61" t="s">
        <v>117</v>
      </c>
      <c r="E147" s="61" t="s">
        <v>117</v>
      </c>
      <c r="F147" s="68" t="s">
        <v>441</v>
      </c>
      <c r="G147" s="73" t="s">
        <v>235</v>
      </c>
      <c r="H147" s="51"/>
    </row>
    <row r="148" spans="1:8" ht="24.95" customHeight="1" x14ac:dyDescent="0.2">
      <c r="A148" s="276"/>
      <c r="B148" s="86" t="s">
        <v>202</v>
      </c>
      <c r="C148" s="45" t="s">
        <v>6</v>
      </c>
      <c r="D148" s="65" t="s">
        <v>236</v>
      </c>
      <c r="E148" s="63"/>
      <c r="F148" s="70"/>
      <c r="G148" s="75"/>
      <c r="H148" s="45"/>
    </row>
    <row r="149" spans="1:8" ht="24.95" customHeight="1" x14ac:dyDescent="0.2">
      <c r="A149" s="276"/>
      <c r="B149" s="87" t="s">
        <v>205</v>
      </c>
      <c r="C149" s="54" t="s">
        <v>6</v>
      </c>
      <c r="D149" s="61" t="s">
        <v>236</v>
      </c>
      <c r="E149" s="61" t="s">
        <v>117</v>
      </c>
      <c r="F149" s="68"/>
      <c r="G149" s="73"/>
      <c r="H149" s="51"/>
    </row>
    <row r="150" spans="1:8" ht="24.95" customHeight="1" x14ac:dyDescent="0.2">
      <c r="A150" s="276"/>
      <c r="B150" s="88" t="s">
        <v>254</v>
      </c>
      <c r="C150" s="54" t="s">
        <v>6</v>
      </c>
      <c r="D150" s="61" t="s">
        <v>236</v>
      </c>
      <c r="E150" s="61" t="s">
        <v>117</v>
      </c>
      <c r="F150" s="68" t="s">
        <v>255</v>
      </c>
      <c r="G150" s="73"/>
      <c r="H150" s="51"/>
    </row>
    <row r="151" spans="1:8" ht="24.95" customHeight="1" x14ac:dyDescent="0.2">
      <c r="A151" s="276"/>
      <c r="B151" s="88" t="s">
        <v>380</v>
      </c>
      <c r="C151" s="54" t="s">
        <v>6</v>
      </c>
      <c r="D151" s="61" t="s">
        <v>236</v>
      </c>
      <c r="E151" s="61" t="s">
        <v>117</v>
      </c>
      <c r="F151" s="68" t="s">
        <v>381</v>
      </c>
      <c r="G151" s="73"/>
      <c r="H151" s="51"/>
    </row>
    <row r="152" spans="1:8" ht="24.95" customHeight="1" x14ac:dyDescent="0.2">
      <c r="A152" s="276"/>
      <c r="B152" s="88" t="s">
        <v>228</v>
      </c>
      <c r="C152" s="54" t="s">
        <v>6</v>
      </c>
      <c r="D152" s="61" t="s">
        <v>236</v>
      </c>
      <c r="E152" s="61" t="s">
        <v>117</v>
      </c>
      <c r="F152" s="68" t="s">
        <v>381</v>
      </c>
      <c r="G152" s="73" t="s">
        <v>233</v>
      </c>
      <c r="H152" s="51"/>
    </row>
    <row r="153" spans="1:8" ht="24.95" customHeight="1" x14ac:dyDescent="0.2">
      <c r="A153" s="276"/>
      <c r="B153" s="87" t="s">
        <v>206</v>
      </c>
      <c r="C153" s="54" t="s">
        <v>6</v>
      </c>
      <c r="D153" s="61" t="s">
        <v>236</v>
      </c>
      <c r="E153" s="61" t="s">
        <v>236</v>
      </c>
      <c r="F153" s="68"/>
      <c r="G153" s="73"/>
      <c r="H153" s="51"/>
    </row>
    <row r="154" spans="1:8" ht="24.95" customHeight="1" x14ac:dyDescent="0.2">
      <c r="A154" s="276"/>
      <c r="B154" s="88" t="s">
        <v>282</v>
      </c>
      <c r="C154" s="54" t="s">
        <v>6</v>
      </c>
      <c r="D154" s="61" t="s">
        <v>236</v>
      </c>
      <c r="E154" s="61" t="s">
        <v>236</v>
      </c>
      <c r="F154" s="68" t="s">
        <v>284</v>
      </c>
      <c r="G154" s="73"/>
      <c r="H154" s="51"/>
    </row>
    <row r="155" spans="1:8" ht="24.95" customHeight="1" x14ac:dyDescent="0.2">
      <c r="A155" s="276"/>
      <c r="B155" s="88" t="s">
        <v>283</v>
      </c>
      <c r="C155" s="54" t="s">
        <v>6</v>
      </c>
      <c r="D155" s="61" t="s">
        <v>236</v>
      </c>
      <c r="E155" s="61" t="s">
        <v>236</v>
      </c>
      <c r="F155" s="68" t="s">
        <v>285</v>
      </c>
      <c r="G155" s="73"/>
      <c r="H155" s="51"/>
    </row>
    <row r="156" spans="1:8" ht="56.25" customHeight="1" x14ac:dyDescent="0.2">
      <c r="A156" s="276"/>
      <c r="B156" s="88" t="s">
        <v>448</v>
      </c>
      <c r="C156" s="54" t="s">
        <v>6</v>
      </c>
      <c r="D156" s="61" t="s">
        <v>236</v>
      </c>
      <c r="E156" s="61" t="s">
        <v>236</v>
      </c>
      <c r="F156" s="68" t="s">
        <v>285</v>
      </c>
      <c r="G156" s="73" t="s">
        <v>266</v>
      </c>
      <c r="H156" s="51"/>
    </row>
    <row r="157" spans="1:8" ht="24.95" customHeight="1" x14ac:dyDescent="0.2">
      <c r="A157" s="276"/>
      <c r="B157" s="86" t="s">
        <v>130</v>
      </c>
      <c r="C157" s="45" t="s">
        <v>6</v>
      </c>
      <c r="D157" s="65" t="s">
        <v>118</v>
      </c>
      <c r="E157" s="63"/>
      <c r="F157" s="70"/>
      <c r="G157" s="75"/>
      <c r="H157" s="45"/>
    </row>
    <row r="158" spans="1:8" ht="24.95" customHeight="1" x14ac:dyDescent="0.2">
      <c r="A158" s="276"/>
      <c r="B158" s="87" t="s">
        <v>84</v>
      </c>
      <c r="C158" s="54" t="s">
        <v>6</v>
      </c>
      <c r="D158" s="61" t="s">
        <v>118</v>
      </c>
      <c r="E158" s="61" t="s">
        <v>103</v>
      </c>
      <c r="F158" s="68"/>
      <c r="G158" s="73"/>
      <c r="H158" s="51"/>
    </row>
    <row r="159" spans="1:8" ht="24.95" customHeight="1" x14ac:dyDescent="0.2">
      <c r="A159" s="276"/>
      <c r="B159" s="88" t="s">
        <v>287</v>
      </c>
      <c r="C159" s="54" t="s">
        <v>6</v>
      </c>
      <c r="D159" s="61" t="s">
        <v>118</v>
      </c>
      <c r="E159" s="61" t="s">
        <v>103</v>
      </c>
      <c r="F159" s="68" t="s">
        <v>289</v>
      </c>
      <c r="G159" s="73"/>
      <c r="H159" s="51"/>
    </row>
    <row r="160" spans="1:8" ht="52.5" customHeight="1" x14ac:dyDescent="0.2">
      <c r="A160" s="276"/>
      <c r="B160" s="88" t="s">
        <v>288</v>
      </c>
      <c r="C160" s="54" t="s">
        <v>6</v>
      </c>
      <c r="D160" s="61" t="s">
        <v>118</v>
      </c>
      <c r="E160" s="61" t="s">
        <v>103</v>
      </c>
      <c r="F160" s="68" t="s">
        <v>290</v>
      </c>
      <c r="G160" s="73"/>
      <c r="H160" s="51"/>
    </row>
    <row r="161" spans="1:8" ht="31.5" customHeight="1" x14ac:dyDescent="0.2">
      <c r="A161" s="276"/>
      <c r="B161" s="88" t="s">
        <v>264</v>
      </c>
      <c r="C161" s="54" t="s">
        <v>6</v>
      </c>
      <c r="D161" s="61" t="s">
        <v>118</v>
      </c>
      <c r="E161" s="61" t="s">
        <v>103</v>
      </c>
      <c r="F161" s="68" t="s">
        <v>290</v>
      </c>
      <c r="G161" s="73" t="s">
        <v>265</v>
      </c>
      <c r="H161" s="51"/>
    </row>
    <row r="162" spans="1:8" ht="27" customHeight="1" x14ac:dyDescent="0.2">
      <c r="A162" s="276"/>
      <c r="B162" s="88" t="s">
        <v>382</v>
      </c>
      <c r="C162" s="54" t="s">
        <v>6</v>
      </c>
      <c r="D162" s="61" t="s">
        <v>118</v>
      </c>
      <c r="E162" s="61" t="s">
        <v>103</v>
      </c>
      <c r="F162" s="68" t="s">
        <v>290</v>
      </c>
      <c r="G162" s="73" t="s">
        <v>383</v>
      </c>
      <c r="H162" s="51"/>
    </row>
    <row r="163" spans="1:8" ht="24.95" customHeight="1" x14ac:dyDescent="0.2">
      <c r="A163" s="276"/>
      <c r="B163" s="88" t="s">
        <v>119</v>
      </c>
      <c r="C163" s="54" t="s">
        <v>6</v>
      </c>
      <c r="D163" s="61" t="s">
        <v>118</v>
      </c>
      <c r="E163" s="61" t="s">
        <v>103</v>
      </c>
      <c r="F163" s="68" t="s">
        <v>286</v>
      </c>
      <c r="G163" s="73"/>
      <c r="H163" s="51"/>
    </row>
    <row r="164" spans="1:8" ht="54.75" customHeight="1" x14ac:dyDescent="0.2">
      <c r="A164" s="276"/>
      <c r="B164" s="88" t="s">
        <v>448</v>
      </c>
      <c r="C164" s="54" t="s">
        <v>6</v>
      </c>
      <c r="D164" s="61" t="s">
        <v>118</v>
      </c>
      <c r="E164" s="61" t="s">
        <v>103</v>
      </c>
      <c r="F164" s="68" t="s">
        <v>286</v>
      </c>
      <c r="G164" s="73" t="s">
        <v>266</v>
      </c>
      <c r="H164" s="51"/>
    </row>
    <row r="165" spans="1:8" ht="54" customHeight="1" x14ac:dyDescent="0.2">
      <c r="A165" s="276"/>
      <c r="B165" s="88" t="s">
        <v>449</v>
      </c>
      <c r="C165" s="54" t="s">
        <v>6</v>
      </c>
      <c r="D165" s="61" t="s">
        <v>118</v>
      </c>
      <c r="E165" s="61" t="s">
        <v>103</v>
      </c>
      <c r="F165" s="68" t="s">
        <v>286</v>
      </c>
      <c r="G165" s="73" t="s">
        <v>280</v>
      </c>
      <c r="H165" s="51"/>
    </row>
    <row r="166" spans="1:8" ht="25.5" customHeight="1" x14ac:dyDescent="0.2">
      <c r="A166" s="276"/>
      <c r="B166" s="88" t="s">
        <v>385</v>
      </c>
      <c r="C166" s="54" t="s">
        <v>6</v>
      </c>
      <c r="D166" s="61" t="s">
        <v>118</v>
      </c>
      <c r="E166" s="61" t="s">
        <v>103</v>
      </c>
      <c r="F166" s="68" t="s">
        <v>384</v>
      </c>
      <c r="G166" s="73"/>
      <c r="H166" s="51"/>
    </row>
    <row r="167" spans="1:8" ht="54.75" customHeight="1" x14ac:dyDescent="0.2">
      <c r="A167" s="276"/>
      <c r="B167" s="88" t="s">
        <v>448</v>
      </c>
      <c r="C167" s="54" t="s">
        <v>6</v>
      </c>
      <c r="D167" s="61" t="s">
        <v>118</v>
      </c>
      <c r="E167" s="61" t="s">
        <v>103</v>
      </c>
      <c r="F167" s="68" t="s">
        <v>384</v>
      </c>
      <c r="G167" s="73" t="s">
        <v>266</v>
      </c>
      <c r="H167" s="51"/>
    </row>
    <row r="168" spans="1:8" ht="53.25" customHeight="1" x14ac:dyDescent="0.2">
      <c r="A168" s="276"/>
      <c r="B168" s="88" t="s">
        <v>449</v>
      </c>
      <c r="C168" s="54" t="s">
        <v>6</v>
      </c>
      <c r="D168" s="61" t="s">
        <v>118</v>
      </c>
      <c r="E168" s="61" t="s">
        <v>103</v>
      </c>
      <c r="F168" s="68" t="s">
        <v>384</v>
      </c>
      <c r="G168" s="73" t="s">
        <v>280</v>
      </c>
      <c r="H168" s="51"/>
    </row>
    <row r="169" spans="1:8" ht="24.95" customHeight="1" x14ac:dyDescent="0.2">
      <c r="A169" s="276"/>
      <c r="B169" s="87" t="s">
        <v>208</v>
      </c>
      <c r="C169" s="54" t="s">
        <v>6</v>
      </c>
      <c r="D169" s="61" t="s">
        <v>118</v>
      </c>
      <c r="E169" s="61" t="s">
        <v>110</v>
      </c>
      <c r="F169" s="68"/>
      <c r="G169" s="73"/>
      <c r="H169" s="51"/>
    </row>
    <row r="170" spans="1:8" ht="56.25" customHeight="1" x14ac:dyDescent="0.2">
      <c r="A170" s="276"/>
      <c r="B170" s="88" t="s">
        <v>106</v>
      </c>
      <c r="C170" s="54" t="s">
        <v>6</v>
      </c>
      <c r="D170" s="61" t="s">
        <v>118</v>
      </c>
      <c r="E170" s="61" t="s">
        <v>110</v>
      </c>
      <c r="F170" s="68" t="s">
        <v>221</v>
      </c>
      <c r="G170" s="73"/>
      <c r="H170" s="51"/>
    </row>
    <row r="171" spans="1:8" ht="24.95" customHeight="1" x14ac:dyDescent="0.2">
      <c r="A171" s="276"/>
      <c r="B171" s="88" t="s">
        <v>109</v>
      </c>
      <c r="C171" s="54" t="s">
        <v>6</v>
      </c>
      <c r="D171" s="61" t="s">
        <v>118</v>
      </c>
      <c r="E171" s="61" t="s">
        <v>110</v>
      </c>
      <c r="F171" s="68" t="s">
        <v>225</v>
      </c>
      <c r="G171" s="73"/>
      <c r="H171" s="51"/>
    </row>
    <row r="172" spans="1:8" ht="24.95" customHeight="1" x14ac:dyDescent="0.2">
      <c r="A172" s="276"/>
      <c r="B172" s="88" t="s">
        <v>223</v>
      </c>
      <c r="C172" s="54" t="s">
        <v>6</v>
      </c>
      <c r="D172" s="61" t="s">
        <v>118</v>
      </c>
      <c r="E172" s="61" t="s">
        <v>110</v>
      </c>
      <c r="F172" s="68" t="s">
        <v>225</v>
      </c>
      <c r="G172" s="73" t="s">
        <v>224</v>
      </c>
      <c r="H172" s="51"/>
    </row>
    <row r="173" spans="1:8" ht="24.95" customHeight="1" x14ac:dyDescent="0.2">
      <c r="A173" s="276"/>
      <c r="B173" s="88" t="s">
        <v>226</v>
      </c>
      <c r="C173" s="54" t="s">
        <v>6</v>
      </c>
      <c r="D173" s="61" t="s">
        <v>118</v>
      </c>
      <c r="E173" s="61" t="s">
        <v>110</v>
      </c>
      <c r="F173" s="68" t="s">
        <v>225</v>
      </c>
      <c r="G173" s="73" t="s">
        <v>231</v>
      </c>
      <c r="H173" s="51"/>
    </row>
    <row r="174" spans="1:8" ht="29.25" customHeight="1" x14ac:dyDescent="0.2">
      <c r="A174" s="276"/>
      <c r="B174" s="88" t="s">
        <v>227</v>
      </c>
      <c r="C174" s="54" t="s">
        <v>6</v>
      </c>
      <c r="D174" s="61" t="s">
        <v>118</v>
      </c>
      <c r="E174" s="61" t="s">
        <v>110</v>
      </c>
      <c r="F174" s="68" t="s">
        <v>225</v>
      </c>
      <c r="G174" s="73" t="s">
        <v>232</v>
      </c>
      <c r="H174" s="51"/>
    </row>
    <row r="175" spans="1:8" ht="28.5" customHeight="1" x14ac:dyDescent="0.2">
      <c r="A175" s="276"/>
      <c r="B175" s="88" t="s">
        <v>228</v>
      </c>
      <c r="C175" s="54" t="s">
        <v>6</v>
      </c>
      <c r="D175" s="61" t="s">
        <v>118</v>
      </c>
      <c r="E175" s="61" t="s">
        <v>110</v>
      </c>
      <c r="F175" s="68" t="s">
        <v>225</v>
      </c>
      <c r="G175" s="73" t="s">
        <v>233</v>
      </c>
      <c r="H175" s="51"/>
    </row>
    <row r="176" spans="1:8" ht="28.5" customHeight="1" x14ac:dyDescent="0.2">
      <c r="A176" s="276"/>
      <c r="B176" s="88" t="s">
        <v>229</v>
      </c>
      <c r="C176" s="54" t="s">
        <v>6</v>
      </c>
      <c r="D176" s="61" t="s">
        <v>118</v>
      </c>
      <c r="E176" s="61" t="s">
        <v>110</v>
      </c>
      <c r="F176" s="68" t="s">
        <v>225</v>
      </c>
      <c r="G176" s="73" t="s">
        <v>234</v>
      </c>
      <c r="H176" s="51"/>
    </row>
    <row r="177" spans="1:8" ht="83.25" customHeight="1" x14ac:dyDescent="0.2">
      <c r="A177" s="276"/>
      <c r="B177" s="88" t="s">
        <v>327</v>
      </c>
      <c r="C177" s="54" t="s">
        <v>6</v>
      </c>
      <c r="D177" s="61" t="s">
        <v>103</v>
      </c>
      <c r="E177" s="61" t="s">
        <v>110</v>
      </c>
      <c r="F177" s="68" t="s">
        <v>328</v>
      </c>
      <c r="G177" s="73"/>
      <c r="H177" s="51"/>
    </row>
    <row r="178" spans="1:8" ht="40.5" customHeight="1" x14ac:dyDescent="0.2">
      <c r="A178" s="276"/>
      <c r="B178" s="88" t="s">
        <v>331</v>
      </c>
      <c r="C178" s="54" t="s">
        <v>6</v>
      </c>
      <c r="D178" s="61" t="s">
        <v>103</v>
      </c>
      <c r="E178" s="61" t="s">
        <v>110</v>
      </c>
      <c r="F178" s="68" t="s">
        <v>451</v>
      </c>
      <c r="G178" s="73"/>
      <c r="H178" s="51"/>
    </row>
    <row r="179" spans="1:8" ht="24.95" customHeight="1" x14ac:dyDescent="0.2">
      <c r="A179" s="276"/>
      <c r="B179" s="88" t="s">
        <v>56</v>
      </c>
      <c r="C179" s="54" t="s">
        <v>6</v>
      </c>
      <c r="D179" s="61" t="s">
        <v>103</v>
      </c>
      <c r="E179" s="61" t="s">
        <v>110</v>
      </c>
      <c r="F179" s="68" t="s">
        <v>451</v>
      </c>
      <c r="G179" s="73" t="s">
        <v>291</v>
      </c>
      <c r="H179" s="51"/>
    </row>
    <row r="180" spans="1:8" ht="24.95" customHeight="1" x14ac:dyDescent="0.2">
      <c r="A180" s="276"/>
      <c r="B180" s="86" t="s">
        <v>86</v>
      </c>
      <c r="C180" s="45" t="s">
        <v>6</v>
      </c>
      <c r="D180" s="65" t="s">
        <v>120</v>
      </c>
      <c r="E180" s="63"/>
      <c r="F180" s="70"/>
      <c r="G180" s="75"/>
      <c r="H180" s="45"/>
    </row>
    <row r="181" spans="1:8" ht="24.95" customHeight="1" x14ac:dyDescent="0.2">
      <c r="A181" s="276"/>
      <c r="B181" s="87" t="s">
        <v>88</v>
      </c>
      <c r="C181" s="54" t="s">
        <v>6</v>
      </c>
      <c r="D181" s="61" t="s">
        <v>120</v>
      </c>
      <c r="E181" s="61" t="s">
        <v>103</v>
      </c>
      <c r="F181" s="68"/>
      <c r="G181" s="73"/>
      <c r="H181" s="51"/>
    </row>
    <row r="182" spans="1:8" ht="24.95" customHeight="1" x14ac:dyDescent="0.2">
      <c r="A182" s="276"/>
      <c r="B182" s="88" t="s">
        <v>292</v>
      </c>
      <c r="C182" s="54" t="s">
        <v>6</v>
      </c>
      <c r="D182" s="61" t="s">
        <v>120</v>
      </c>
      <c r="E182" s="61" t="s">
        <v>103</v>
      </c>
      <c r="F182" s="68" t="s">
        <v>293</v>
      </c>
      <c r="G182" s="73"/>
      <c r="H182" s="51"/>
    </row>
    <row r="183" spans="1:8" ht="27.75" customHeight="1" x14ac:dyDescent="0.2">
      <c r="A183" s="276"/>
      <c r="B183" s="88" t="s">
        <v>387</v>
      </c>
      <c r="C183" s="54" t="s">
        <v>6</v>
      </c>
      <c r="D183" s="61" t="s">
        <v>120</v>
      </c>
      <c r="E183" s="61" t="s">
        <v>103</v>
      </c>
      <c r="F183" s="68" t="s">
        <v>293</v>
      </c>
      <c r="G183" s="73" t="s">
        <v>386</v>
      </c>
      <c r="H183" s="51"/>
    </row>
    <row r="184" spans="1:8" ht="24.95" customHeight="1" x14ac:dyDescent="0.2">
      <c r="A184" s="276"/>
      <c r="B184" s="87" t="s">
        <v>210</v>
      </c>
      <c r="C184" s="54" t="s">
        <v>6</v>
      </c>
      <c r="D184" s="61" t="s">
        <v>120</v>
      </c>
      <c r="E184" s="61" t="s">
        <v>114</v>
      </c>
      <c r="F184" s="68"/>
      <c r="G184" s="73"/>
      <c r="H184" s="51"/>
    </row>
    <row r="185" spans="1:8" ht="24.95" customHeight="1" x14ac:dyDescent="0.2">
      <c r="A185" s="276"/>
      <c r="B185" s="88" t="s">
        <v>294</v>
      </c>
      <c r="C185" s="54" t="s">
        <v>6</v>
      </c>
      <c r="D185" s="61" t="s">
        <v>120</v>
      </c>
      <c r="E185" s="61" t="s">
        <v>114</v>
      </c>
      <c r="F185" s="68" t="s">
        <v>296</v>
      </c>
      <c r="G185" s="73"/>
      <c r="H185" s="51"/>
    </row>
    <row r="186" spans="1:8" ht="24.95" customHeight="1" x14ac:dyDescent="0.2">
      <c r="A186" s="276"/>
      <c r="B186" s="88" t="s">
        <v>295</v>
      </c>
      <c r="C186" s="54" t="s">
        <v>6</v>
      </c>
      <c r="D186" s="61" t="s">
        <v>120</v>
      </c>
      <c r="E186" s="61" t="s">
        <v>114</v>
      </c>
      <c r="F186" s="68" t="s">
        <v>297</v>
      </c>
      <c r="G186" s="73"/>
      <c r="H186" s="51"/>
    </row>
    <row r="187" spans="1:8" ht="28.5" customHeight="1" x14ac:dyDescent="0.2">
      <c r="A187" s="276"/>
      <c r="B187" s="88" t="s">
        <v>387</v>
      </c>
      <c r="C187" s="54" t="s">
        <v>6</v>
      </c>
      <c r="D187" s="61" t="s">
        <v>120</v>
      </c>
      <c r="E187" s="61" t="s">
        <v>114</v>
      </c>
      <c r="F187" s="68" t="s">
        <v>297</v>
      </c>
      <c r="G187" s="73" t="s">
        <v>386</v>
      </c>
      <c r="H187" s="51"/>
    </row>
    <row r="188" spans="1:8" ht="24.95" customHeight="1" x14ac:dyDescent="0.2">
      <c r="A188" s="276"/>
      <c r="B188" s="86" t="s">
        <v>90</v>
      </c>
      <c r="C188" s="45" t="s">
        <v>6</v>
      </c>
      <c r="D188" s="65" t="s">
        <v>121</v>
      </c>
      <c r="E188" s="63"/>
      <c r="F188" s="70"/>
      <c r="G188" s="75"/>
      <c r="H188" s="45"/>
    </row>
    <row r="189" spans="1:8" ht="24.95" customHeight="1" x14ac:dyDescent="0.2">
      <c r="A189" s="276"/>
      <c r="B189" s="87" t="s">
        <v>211</v>
      </c>
      <c r="C189" s="54" t="s">
        <v>6</v>
      </c>
      <c r="D189" s="61" t="s">
        <v>121</v>
      </c>
      <c r="E189" s="61" t="s">
        <v>103</v>
      </c>
      <c r="F189" s="68"/>
      <c r="G189" s="73"/>
      <c r="H189" s="51"/>
    </row>
    <row r="190" spans="1:8" ht="24.95" customHeight="1" x14ac:dyDescent="0.2">
      <c r="A190" s="276"/>
      <c r="B190" s="88" t="s">
        <v>298</v>
      </c>
      <c r="C190" s="54" t="s">
        <v>6</v>
      </c>
      <c r="D190" s="61" t="s">
        <v>121</v>
      </c>
      <c r="E190" s="61" t="s">
        <v>103</v>
      </c>
      <c r="F190" s="68" t="s">
        <v>299</v>
      </c>
      <c r="G190" s="73"/>
      <c r="H190" s="51"/>
    </row>
    <row r="191" spans="1:8" ht="28.5" customHeight="1" x14ac:dyDescent="0.2">
      <c r="A191" s="276"/>
      <c r="B191" s="88" t="s">
        <v>228</v>
      </c>
      <c r="C191" s="54" t="s">
        <v>6</v>
      </c>
      <c r="D191" s="61" t="s">
        <v>121</v>
      </c>
      <c r="E191" s="61" t="s">
        <v>103</v>
      </c>
      <c r="F191" s="68" t="s">
        <v>299</v>
      </c>
      <c r="G191" s="73" t="s">
        <v>233</v>
      </c>
      <c r="H191" s="51"/>
    </row>
    <row r="192" spans="1:8" ht="24.95" customHeight="1" x14ac:dyDescent="0.2">
      <c r="A192" s="276"/>
      <c r="B192" s="87" t="s">
        <v>92</v>
      </c>
      <c r="C192" s="54" t="s">
        <v>6</v>
      </c>
      <c r="D192" s="61" t="s">
        <v>121</v>
      </c>
      <c r="E192" s="61" t="s">
        <v>105</v>
      </c>
      <c r="F192" s="68"/>
      <c r="G192" s="73"/>
      <c r="H192" s="51"/>
    </row>
    <row r="193" spans="1:8" ht="24.95" customHeight="1" x14ac:dyDescent="0.2">
      <c r="A193" s="276"/>
      <c r="B193" s="88" t="s">
        <v>388</v>
      </c>
      <c r="C193" s="54" t="s">
        <v>6</v>
      </c>
      <c r="D193" s="61" t="s">
        <v>121</v>
      </c>
      <c r="E193" s="61" t="s">
        <v>105</v>
      </c>
      <c r="F193" s="68" t="s">
        <v>389</v>
      </c>
      <c r="G193" s="73"/>
      <c r="H193" s="51"/>
    </row>
    <row r="194" spans="1:8" ht="30" customHeight="1" x14ac:dyDescent="0.2">
      <c r="A194" s="276"/>
      <c r="B194" s="88" t="s">
        <v>228</v>
      </c>
      <c r="C194" s="54" t="s">
        <v>6</v>
      </c>
      <c r="D194" s="61" t="s">
        <v>121</v>
      </c>
      <c r="E194" s="61" t="s">
        <v>105</v>
      </c>
      <c r="F194" s="68" t="s">
        <v>389</v>
      </c>
      <c r="G194" s="73" t="s">
        <v>233</v>
      </c>
      <c r="H194" s="51"/>
    </row>
    <row r="195" spans="1:8" ht="33" customHeight="1" x14ac:dyDescent="0.2">
      <c r="A195" s="276"/>
      <c r="B195" s="86" t="s">
        <v>420</v>
      </c>
      <c r="C195" s="45" t="s">
        <v>6</v>
      </c>
      <c r="D195" s="65" t="s">
        <v>112</v>
      </c>
      <c r="E195" s="63"/>
      <c r="F195" s="70"/>
      <c r="G195" s="75"/>
      <c r="H195" s="45"/>
    </row>
    <row r="196" spans="1:8" ht="29.25" customHeight="1" x14ac:dyDescent="0.2">
      <c r="A196" s="276"/>
      <c r="B196" s="87" t="s">
        <v>215</v>
      </c>
      <c r="C196" s="54" t="s">
        <v>6</v>
      </c>
      <c r="D196" s="61" t="s">
        <v>112</v>
      </c>
      <c r="E196" s="61" t="s">
        <v>103</v>
      </c>
      <c r="F196" s="68"/>
      <c r="G196" s="73"/>
      <c r="H196" s="51"/>
    </row>
    <row r="197" spans="1:8" ht="31.5" customHeight="1" x14ac:dyDescent="0.2">
      <c r="A197" s="276"/>
      <c r="B197" s="88" t="s">
        <v>300</v>
      </c>
      <c r="C197" s="54" t="s">
        <v>6</v>
      </c>
      <c r="D197" s="61" t="s">
        <v>112</v>
      </c>
      <c r="E197" s="61" t="s">
        <v>103</v>
      </c>
      <c r="F197" s="68" t="s">
        <v>301</v>
      </c>
      <c r="G197" s="73"/>
      <c r="H197" s="51"/>
    </row>
    <row r="198" spans="1:8" ht="31.5" customHeight="1" x14ac:dyDescent="0.2">
      <c r="A198" s="276"/>
      <c r="B198" s="88" t="s">
        <v>302</v>
      </c>
      <c r="C198" s="54" t="s">
        <v>6</v>
      </c>
      <c r="D198" s="61" t="s">
        <v>112</v>
      </c>
      <c r="E198" s="61" t="s">
        <v>103</v>
      </c>
      <c r="F198" s="68" t="s">
        <v>303</v>
      </c>
      <c r="G198" s="73"/>
      <c r="H198" s="51"/>
    </row>
    <row r="199" spans="1:8" ht="27.75" customHeight="1" x14ac:dyDescent="0.2">
      <c r="A199" s="276"/>
      <c r="B199" s="88" t="s">
        <v>447</v>
      </c>
      <c r="C199" s="54" t="s">
        <v>6</v>
      </c>
      <c r="D199" s="61" t="s">
        <v>112</v>
      </c>
      <c r="E199" s="61" t="s">
        <v>103</v>
      </c>
      <c r="F199" s="68" t="s">
        <v>303</v>
      </c>
      <c r="G199" s="73" t="s">
        <v>446</v>
      </c>
      <c r="H199" s="51"/>
    </row>
    <row r="200" spans="1:8" ht="78" customHeight="1" x14ac:dyDescent="0.2">
      <c r="A200" s="276"/>
      <c r="B200" s="86" t="s">
        <v>216</v>
      </c>
      <c r="C200" s="45" t="s">
        <v>6</v>
      </c>
      <c r="D200" s="65" t="s">
        <v>304</v>
      </c>
      <c r="E200" s="63"/>
      <c r="F200" s="70"/>
      <c r="G200" s="75"/>
      <c r="H200" s="45"/>
    </row>
    <row r="201" spans="1:8" ht="24.95" customHeight="1" x14ac:dyDescent="0.2">
      <c r="A201" s="276"/>
      <c r="B201" s="87" t="s">
        <v>219</v>
      </c>
      <c r="C201" s="54" t="s">
        <v>6</v>
      </c>
      <c r="D201" s="61" t="s">
        <v>304</v>
      </c>
      <c r="E201" s="61" t="s">
        <v>114</v>
      </c>
      <c r="F201" s="68"/>
      <c r="G201" s="73"/>
      <c r="H201" s="51"/>
    </row>
    <row r="202" spans="1:8" ht="24.95" customHeight="1" x14ac:dyDescent="0.2">
      <c r="A202" s="276"/>
      <c r="B202" s="88" t="s">
        <v>219</v>
      </c>
      <c r="C202" s="54" t="s">
        <v>6</v>
      </c>
      <c r="D202" s="61" t="s">
        <v>304</v>
      </c>
      <c r="E202" s="61" t="s">
        <v>114</v>
      </c>
      <c r="F202" s="68"/>
      <c r="G202" s="73"/>
      <c r="H202" s="51"/>
    </row>
    <row r="203" spans="1:8" ht="24.95" customHeight="1" x14ac:dyDescent="0.2">
      <c r="A203" s="276"/>
      <c r="B203" s="88" t="s">
        <v>305</v>
      </c>
      <c r="C203" s="54" t="s">
        <v>6</v>
      </c>
      <c r="D203" s="61" t="s">
        <v>304</v>
      </c>
      <c r="E203" s="61" t="s">
        <v>114</v>
      </c>
      <c r="F203" s="68" t="s">
        <v>306</v>
      </c>
      <c r="G203" s="73"/>
      <c r="H203" s="51"/>
    </row>
    <row r="204" spans="1:8" ht="24.95" customHeight="1" x14ac:dyDescent="0.2">
      <c r="A204" s="276"/>
      <c r="B204" s="92" t="s">
        <v>308</v>
      </c>
      <c r="C204" s="54" t="s">
        <v>6</v>
      </c>
      <c r="D204" s="61" t="s">
        <v>304</v>
      </c>
      <c r="E204" s="61" t="s">
        <v>114</v>
      </c>
      <c r="F204" s="68" t="s">
        <v>307</v>
      </c>
      <c r="G204" s="73"/>
      <c r="H204" s="51"/>
    </row>
    <row r="205" spans="1:8" ht="24.95" customHeight="1" x14ac:dyDescent="0.2">
      <c r="A205" s="276"/>
      <c r="B205" s="88" t="s">
        <v>56</v>
      </c>
      <c r="C205" s="54" t="s">
        <v>6</v>
      </c>
      <c r="D205" s="61" t="s">
        <v>304</v>
      </c>
      <c r="E205" s="61" t="s">
        <v>114</v>
      </c>
      <c r="F205" s="68" t="s">
        <v>307</v>
      </c>
      <c r="G205" s="73" t="s">
        <v>291</v>
      </c>
      <c r="H205" s="51"/>
    </row>
    <row r="206" spans="1:8" x14ac:dyDescent="0.2">
      <c r="A206" s="274" t="s">
        <v>122</v>
      </c>
      <c r="B206" s="275"/>
      <c r="C206" s="13"/>
      <c r="D206" s="13"/>
      <c r="E206" s="13"/>
      <c r="F206" s="13"/>
      <c r="G206" s="13"/>
      <c r="H206" s="13"/>
    </row>
    <row r="207" spans="1:8" x14ac:dyDescent="0.2">
      <c r="A207" s="5" t="s">
        <v>403</v>
      </c>
    </row>
  </sheetData>
  <autoFilter ref="A12:H207"/>
  <mergeCells count="11"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 xml:space="preserve"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07"/>
  <sheetViews>
    <sheetView view="pageLayout" zoomScaleNormal="100" zoomScaleSheetLayoutView="130" workbookViewId="0">
      <selection activeCell="B7" sqref="B6:B7"/>
    </sheetView>
  </sheetViews>
  <sheetFormatPr defaultRowHeight="15" x14ac:dyDescent="0.25"/>
  <cols>
    <col min="1" max="1" width="5" style="93" customWidth="1"/>
    <col min="2" max="2" width="44.5703125" style="93" customWidth="1"/>
    <col min="3" max="3" width="11.28515625" style="5" customWidth="1"/>
    <col min="4" max="4" width="7.28515625" style="5" customWidth="1"/>
    <col min="5" max="5" width="6.42578125" style="5" customWidth="1"/>
    <col min="6" max="6" width="15.85546875" style="5" customWidth="1"/>
    <col min="7" max="7" width="9.42578125" style="5" customWidth="1"/>
    <col min="8" max="16384" width="9.140625" style="5"/>
  </cols>
  <sheetData>
    <row r="1" spans="1:9" ht="12.75" customHeight="1" x14ac:dyDescent="0.25">
      <c r="I1" s="1" t="s">
        <v>318</v>
      </c>
    </row>
    <row r="2" spans="1:9" x14ac:dyDescent="0.25">
      <c r="I2" s="1" t="s">
        <v>132</v>
      </c>
    </row>
    <row r="3" spans="1:9" ht="12.75" customHeight="1" x14ac:dyDescent="0.25">
      <c r="I3" s="1" t="s">
        <v>3</v>
      </c>
    </row>
    <row r="4" spans="1:9" x14ac:dyDescent="0.25">
      <c r="B4" s="94"/>
      <c r="I4" s="1" t="s">
        <v>4</v>
      </c>
    </row>
    <row r="5" spans="1:9" ht="12.75" customHeight="1" x14ac:dyDescent="0.25">
      <c r="B5" s="95"/>
      <c r="I5" s="1" t="s">
        <v>220</v>
      </c>
    </row>
    <row r="6" spans="1:9" x14ac:dyDescent="0.25">
      <c r="B6" s="96"/>
      <c r="G6" s="6"/>
      <c r="I6" s="1" t="s">
        <v>5</v>
      </c>
    </row>
    <row r="7" spans="1:9" x14ac:dyDescent="0.25">
      <c r="B7" s="96"/>
      <c r="C7" s="1"/>
      <c r="G7" s="6"/>
    </row>
    <row r="8" spans="1:9" ht="12.75" customHeight="1" x14ac:dyDescent="0.2">
      <c r="A8" s="259" t="s">
        <v>323</v>
      </c>
      <c r="B8" s="259"/>
      <c r="C8" s="259"/>
      <c r="D8" s="259"/>
      <c r="E8" s="259"/>
      <c r="F8" s="259"/>
      <c r="G8" s="259"/>
      <c r="H8" s="259"/>
      <c r="I8" s="259"/>
    </row>
    <row r="9" spans="1:9" ht="29.2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</row>
    <row r="10" spans="1:9" ht="12.75" customHeight="1" x14ac:dyDescent="0.25">
      <c r="B10" s="97"/>
      <c r="C10" s="11"/>
      <c r="I10" s="20" t="s">
        <v>43</v>
      </c>
    </row>
    <row r="11" spans="1:9" ht="30" customHeight="1" x14ac:dyDescent="0.2">
      <c r="A11" s="258" t="s">
        <v>29</v>
      </c>
      <c r="B11" s="279" t="s">
        <v>96</v>
      </c>
      <c r="C11" s="277" t="s">
        <v>97</v>
      </c>
      <c r="D11" s="277" t="s">
        <v>98</v>
      </c>
      <c r="E11" s="277" t="s">
        <v>99</v>
      </c>
      <c r="F11" s="277" t="s">
        <v>100</v>
      </c>
      <c r="G11" s="277" t="s">
        <v>101</v>
      </c>
      <c r="H11" s="258" t="s">
        <v>51</v>
      </c>
      <c r="I11" s="258"/>
    </row>
    <row r="12" spans="1:9" ht="32.25" customHeight="1" x14ac:dyDescent="0.2">
      <c r="A12" s="258"/>
      <c r="B12" s="279"/>
      <c r="C12" s="277"/>
      <c r="D12" s="277"/>
      <c r="E12" s="277"/>
      <c r="F12" s="277"/>
      <c r="G12" s="277"/>
      <c r="H12" s="14" t="s">
        <v>325</v>
      </c>
      <c r="I12" s="14" t="s">
        <v>326</v>
      </c>
    </row>
    <row r="13" spans="1:9" ht="37.5" customHeight="1" x14ac:dyDescent="0.2">
      <c r="A13" s="278">
        <v>1</v>
      </c>
      <c r="B13" s="85" t="s">
        <v>102</v>
      </c>
      <c r="C13" s="48" t="s">
        <v>6</v>
      </c>
      <c r="D13" s="47"/>
      <c r="E13" s="47"/>
      <c r="F13" s="47"/>
      <c r="G13" s="48"/>
      <c r="H13" s="46"/>
      <c r="I13" s="46"/>
    </row>
    <row r="14" spans="1:9" ht="39" customHeight="1" x14ac:dyDescent="0.2">
      <c r="A14" s="278"/>
      <c r="B14" s="86" t="s">
        <v>60</v>
      </c>
      <c r="C14" s="49" t="s">
        <v>6</v>
      </c>
      <c r="D14" s="58" t="s">
        <v>103</v>
      </c>
      <c r="E14" s="59"/>
      <c r="F14" s="67"/>
      <c r="G14" s="72"/>
      <c r="H14" s="50"/>
      <c r="I14" s="50"/>
    </row>
    <row r="15" spans="1:9" ht="61.5" customHeight="1" x14ac:dyDescent="0.2">
      <c r="A15" s="278"/>
      <c r="B15" s="87" t="s">
        <v>104</v>
      </c>
      <c r="C15" s="48" t="s">
        <v>6</v>
      </c>
      <c r="D15" s="60" t="s">
        <v>103</v>
      </c>
      <c r="E15" s="60" t="s">
        <v>105</v>
      </c>
      <c r="F15" s="68"/>
      <c r="G15" s="73"/>
      <c r="H15" s="51"/>
      <c r="I15" s="51"/>
    </row>
    <row r="16" spans="1:9" ht="66.75" customHeight="1" x14ac:dyDescent="0.2">
      <c r="A16" s="278"/>
      <c r="B16" s="88" t="s">
        <v>106</v>
      </c>
      <c r="C16" s="48" t="s">
        <v>6</v>
      </c>
      <c r="D16" s="61" t="s">
        <v>103</v>
      </c>
      <c r="E16" s="61" t="s">
        <v>105</v>
      </c>
      <c r="F16" s="68" t="s">
        <v>221</v>
      </c>
      <c r="G16" s="73"/>
      <c r="H16" s="51"/>
      <c r="I16" s="51"/>
    </row>
    <row r="17" spans="1:9" ht="27" customHeight="1" x14ac:dyDescent="0.2">
      <c r="A17" s="278"/>
      <c r="B17" s="88" t="s">
        <v>107</v>
      </c>
      <c r="C17" s="48" t="s">
        <v>6</v>
      </c>
      <c r="D17" s="61" t="s">
        <v>103</v>
      </c>
      <c r="E17" s="61" t="s">
        <v>105</v>
      </c>
      <c r="F17" s="68" t="s">
        <v>222</v>
      </c>
      <c r="G17" s="73"/>
      <c r="H17" s="51"/>
      <c r="I17" s="51"/>
    </row>
    <row r="18" spans="1:9" ht="29.25" customHeight="1" x14ac:dyDescent="0.2">
      <c r="A18" s="278"/>
      <c r="B18" s="88" t="s">
        <v>223</v>
      </c>
      <c r="C18" s="48" t="s">
        <v>6</v>
      </c>
      <c r="D18" s="61" t="s">
        <v>103</v>
      </c>
      <c r="E18" s="61" t="s">
        <v>105</v>
      </c>
      <c r="F18" s="68" t="s">
        <v>222</v>
      </c>
      <c r="G18" s="73" t="s">
        <v>224</v>
      </c>
      <c r="H18" s="51"/>
      <c r="I18" s="51"/>
    </row>
    <row r="19" spans="1:9" ht="64.5" customHeight="1" x14ac:dyDescent="0.2">
      <c r="A19" s="278"/>
      <c r="B19" s="87" t="s">
        <v>64</v>
      </c>
      <c r="C19" s="48" t="s">
        <v>6</v>
      </c>
      <c r="D19" s="61" t="s">
        <v>103</v>
      </c>
      <c r="E19" s="61" t="s">
        <v>110</v>
      </c>
      <c r="F19" s="68"/>
      <c r="G19" s="73"/>
      <c r="H19" s="51"/>
      <c r="I19" s="51"/>
    </row>
    <row r="20" spans="1:9" ht="57.75" customHeight="1" x14ac:dyDescent="0.2">
      <c r="A20" s="278"/>
      <c r="B20" s="88" t="s">
        <v>106</v>
      </c>
      <c r="C20" s="48" t="s">
        <v>6</v>
      </c>
      <c r="D20" s="61" t="s">
        <v>103</v>
      </c>
      <c r="E20" s="61" t="s">
        <v>110</v>
      </c>
      <c r="F20" s="68" t="s">
        <v>221</v>
      </c>
      <c r="G20" s="73"/>
      <c r="H20" s="51"/>
      <c r="I20" s="51"/>
    </row>
    <row r="21" spans="1:9" ht="24.95" customHeight="1" x14ac:dyDescent="0.2">
      <c r="A21" s="278"/>
      <c r="B21" s="88" t="s">
        <v>109</v>
      </c>
      <c r="C21" s="48" t="s">
        <v>6</v>
      </c>
      <c r="D21" s="61" t="s">
        <v>103</v>
      </c>
      <c r="E21" s="61" t="s">
        <v>110</v>
      </c>
      <c r="F21" s="68" t="s">
        <v>225</v>
      </c>
      <c r="G21" s="73"/>
      <c r="H21" s="51"/>
      <c r="I21" s="51"/>
    </row>
    <row r="22" spans="1:9" ht="32.25" customHeight="1" x14ac:dyDescent="0.2">
      <c r="A22" s="278"/>
      <c r="B22" s="88" t="s">
        <v>223</v>
      </c>
      <c r="C22" s="48" t="s">
        <v>6</v>
      </c>
      <c r="D22" s="61" t="s">
        <v>103</v>
      </c>
      <c r="E22" s="61" t="s">
        <v>110</v>
      </c>
      <c r="F22" s="68" t="s">
        <v>225</v>
      </c>
      <c r="G22" s="73" t="s">
        <v>224</v>
      </c>
      <c r="H22" s="51"/>
      <c r="I22" s="51"/>
    </row>
    <row r="23" spans="1:9" ht="42" customHeight="1" x14ac:dyDescent="0.2">
      <c r="A23" s="278"/>
      <c r="B23" s="88" t="s">
        <v>226</v>
      </c>
      <c r="C23" s="48" t="s">
        <v>6</v>
      </c>
      <c r="D23" s="61" t="s">
        <v>103</v>
      </c>
      <c r="E23" s="61" t="s">
        <v>110</v>
      </c>
      <c r="F23" s="68" t="s">
        <v>225</v>
      </c>
      <c r="G23" s="73" t="s">
        <v>231</v>
      </c>
      <c r="H23" s="51"/>
      <c r="I23" s="51"/>
    </row>
    <row r="24" spans="1:9" ht="38.25" customHeight="1" x14ac:dyDescent="0.2">
      <c r="A24" s="278"/>
      <c r="B24" s="88" t="s">
        <v>227</v>
      </c>
      <c r="C24" s="48" t="s">
        <v>6</v>
      </c>
      <c r="D24" s="61" t="s">
        <v>103</v>
      </c>
      <c r="E24" s="61" t="s">
        <v>110</v>
      </c>
      <c r="F24" s="68" t="s">
        <v>225</v>
      </c>
      <c r="G24" s="73" t="s">
        <v>232</v>
      </c>
      <c r="H24" s="51"/>
      <c r="I24" s="51"/>
    </row>
    <row r="25" spans="1:9" ht="37.5" customHeight="1" x14ac:dyDescent="0.2">
      <c r="A25" s="278"/>
      <c r="B25" s="88" t="s">
        <v>228</v>
      </c>
      <c r="C25" s="48" t="s">
        <v>6</v>
      </c>
      <c r="D25" s="61" t="s">
        <v>103</v>
      </c>
      <c r="E25" s="61" t="s">
        <v>110</v>
      </c>
      <c r="F25" s="68" t="s">
        <v>225</v>
      </c>
      <c r="G25" s="73" t="s">
        <v>233</v>
      </c>
      <c r="H25" s="51"/>
      <c r="I25" s="51"/>
    </row>
    <row r="26" spans="1:9" ht="28.5" customHeight="1" x14ac:dyDescent="0.2">
      <c r="A26" s="278"/>
      <c r="B26" s="88" t="s">
        <v>229</v>
      </c>
      <c r="C26" s="48" t="s">
        <v>6</v>
      </c>
      <c r="D26" s="61" t="s">
        <v>103</v>
      </c>
      <c r="E26" s="61" t="s">
        <v>110</v>
      </c>
      <c r="F26" s="68" t="s">
        <v>225</v>
      </c>
      <c r="G26" s="73" t="s">
        <v>234</v>
      </c>
      <c r="H26" s="51"/>
      <c r="I26" s="51"/>
    </row>
    <row r="27" spans="1:9" ht="29.25" customHeight="1" x14ac:dyDescent="0.2">
      <c r="A27" s="278"/>
      <c r="B27" s="88" t="s">
        <v>230</v>
      </c>
      <c r="C27" s="48" t="s">
        <v>6</v>
      </c>
      <c r="D27" s="61" t="s">
        <v>103</v>
      </c>
      <c r="E27" s="61" t="s">
        <v>110</v>
      </c>
      <c r="F27" s="68" t="s">
        <v>225</v>
      </c>
      <c r="G27" s="73" t="s">
        <v>235</v>
      </c>
      <c r="H27" s="51"/>
      <c r="I27" s="51"/>
    </row>
    <row r="28" spans="1:9" ht="96" customHeight="1" x14ac:dyDescent="0.2">
      <c r="A28" s="278"/>
      <c r="B28" s="88" t="s">
        <v>327</v>
      </c>
      <c r="C28" s="48" t="s">
        <v>6</v>
      </c>
      <c r="D28" s="61" t="s">
        <v>103</v>
      </c>
      <c r="E28" s="61" t="s">
        <v>110</v>
      </c>
      <c r="F28" s="68" t="s">
        <v>328</v>
      </c>
      <c r="G28" s="73"/>
      <c r="H28" s="51"/>
      <c r="I28" s="51"/>
    </row>
    <row r="29" spans="1:9" ht="49.5" customHeight="1" x14ac:dyDescent="0.2">
      <c r="A29" s="278"/>
      <c r="B29" s="88" t="s">
        <v>329</v>
      </c>
      <c r="C29" s="48" t="s">
        <v>6</v>
      </c>
      <c r="D29" s="61" t="s">
        <v>103</v>
      </c>
      <c r="E29" s="61" t="s">
        <v>110</v>
      </c>
      <c r="F29" s="68" t="s">
        <v>330</v>
      </c>
      <c r="G29" s="73"/>
      <c r="H29" s="51"/>
      <c r="I29" s="51"/>
    </row>
    <row r="30" spans="1:9" ht="30.75" customHeight="1" x14ac:dyDescent="0.2">
      <c r="A30" s="278"/>
      <c r="B30" s="88" t="s">
        <v>56</v>
      </c>
      <c r="C30" s="48" t="s">
        <v>6</v>
      </c>
      <c r="D30" s="61" t="s">
        <v>103</v>
      </c>
      <c r="E30" s="61" t="s">
        <v>110</v>
      </c>
      <c r="F30" s="68" t="s">
        <v>330</v>
      </c>
      <c r="G30" s="73" t="s">
        <v>291</v>
      </c>
      <c r="H30" s="51"/>
      <c r="I30" s="51"/>
    </row>
    <row r="31" spans="1:9" ht="51.75" customHeight="1" x14ac:dyDescent="0.2">
      <c r="A31" s="278"/>
      <c r="B31" s="87" t="s">
        <v>364</v>
      </c>
      <c r="C31" s="48" t="s">
        <v>6</v>
      </c>
      <c r="D31" s="61" t="s">
        <v>103</v>
      </c>
      <c r="E31" s="61" t="s">
        <v>111</v>
      </c>
      <c r="F31" s="68"/>
      <c r="G31" s="73"/>
      <c r="H31" s="51"/>
      <c r="I31" s="51"/>
    </row>
    <row r="32" spans="1:9" ht="62.25" customHeight="1" x14ac:dyDescent="0.2">
      <c r="A32" s="278"/>
      <c r="B32" s="88" t="s">
        <v>106</v>
      </c>
      <c r="C32" s="48" t="s">
        <v>6</v>
      </c>
      <c r="D32" s="61" t="s">
        <v>103</v>
      </c>
      <c r="E32" s="61" t="s">
        <v>111</v>
      </c>
      <c r="F32" s="68" t="s">
        <v>221</v>
      </c>
      <c r="G32" s="73"/>
      <c r="H32" s="51"/>
      <c r="I32" s="51"/>
    </row>
    <row r="33" spans="1:9" ht="24.95" customHeight="1" x14ac:dyDescent="0.2">
      <c r="A33" s="278"/>
      <c r="B33" s="88" t="s">
        <v>109</v>
      </c>
      <c r="C33" s="48" t="s">
        <v>6</v>
      </c>
      <c r="D33" s="61" t="s">
        <v>103</v>
      </c>
      <c r="E33" s="61" t="s">
        <v>111</v>
      </c>
      <c r="F33" s="68" t="s">
        <v>225</v>
      </c>
      <c r="G33" s="73"/>
      <c r="H33" s="51"/>
      <c r="I33" s="51"/>
    </row>
    <row r="34" spans="1:9" ht="31.5" customHeight="1" x14ac:dyDescent="0.2">
      <c r="A34" s="278"/>
      <c r="B34" s="88" t="s">
        <v>223</v>
      </c>
      <c r="C34" s="48" t="s">
        <v>6</v>
      </c>
      <c r="D34" s="61" t="s">
        <v>103</v>
      </c>
      <c r="E34" s="61" t="s">
        <v>111</v>
      </c>
      <c r="F34" s="68" t="s">
        <v>225</v>
      </c>
      <c r="G34" s="73" t="s">
        <v>224</v>
      </c>
      <c r="H34" s="51"/>
      <c r="I34" s="51"/>
    </row>
    <row r="35" spans="1:9" ht="34.5" customHeight="1" x14ac:dyDescent="0.2">
      <c r="A35" s="278"/>
      <c r="B35" s="88" t="s">
        <v>226</v>
      </c>
      <c r="C35" s="48" t="s">
        <v>6</v>
      </c>
      <c r="D35" s="61" t="s">
        <v>103</v>
      </c>
      <c r="E35" s="61" t="s">
        <v>111</v>
      </c>
      <c r="F35" s="68" t="s">
        <v>225</v>
      </c>
      <c r="G35" s="73" t="s">
        <v>231</v>
      </c>
      <c r="H35" s="51"/>
      <c r="I35" s="51"/>
    </row>
    <row r="36" spans="1:9" ht="41.25" customHeight="1" x14ac:dyDescent="0.2">
      <c r="A36" s="278"/>
      <c r="B36" s="88" t="s">
        <v>227</v>
      </c>
      <c r="C36" s="48" t="s">
        <v>6</v>
      </c>
      <c r="D36" s="61" t="s">
        <v>103</v>
      </c>
      <c r="E36" s="61" t="s">
        <v>111</v>
      </c>
      <c r="F36" s="68" t="s">
        <v>225</v>
      </c>
      <c r="G36" s="73" t="s">
        <v>232</v>
      </c>
      <c r="H36" s="51"/>
      <c r="I36" s="51"/>
    </row>
    <row r="37" spans="1:9" ht="45" customHeight="1" x14ac:dyDescent="0.2">
      <c r="A37" s="278"/>
      <c r="B37" s="88" t="s">
        <v>228</v>
      </c>
      <c r="C37" s="48" t="s">
        <v>6</v>
      </c>
      <c r="D37" s="61" t="s">
        <v>103</v>
      </c>
      <c r="E37" s="61" t="s">
        <v>111</v>
      </c>
      <c r="F37" s="68" t="s">
        <v>225</v>
      </c>
      <c r="G37" s="73" t="s">
        <v>233</v>
      </c>
      <c r="H37" s="51"/>
      <c r="I37" s="51"/>
    </row>
    <row r="38" spans="1:9" ht="24.95" customHeight="1" x14ac:dyDescent="0.2">
      <c r="A38" s="278"/>
      <c r="B38" s="88" t="s">
        <v>229</v>
      </c>
      <c r="C38" s="48" t="s">
        <v>6</v>
      </c>
      <c r="D38" s="61" t="s">
        <v>103</v>
      </c>
      <c r="E38" s="61" t="s">
        <v>111</v>
      </c>
      <c r="F38" s="68" t="s">
        <v>225</v>
      </c>
      <c r="G38" s="73" t="s">
        <v>234</v>
      </c>
      <c r="H38" s="51"/>
      <c r="I38" s="51"/>
    </row>
    <row r="39" spans="1:9" ht="33.75" customHeight="1" x14ac:dyDescent="0.2">
      <c r="A39" s="278"/>
      <c r="B39" s="88" t="s">
        <v>230</v>
      </c>
      <c r="C39" s="48" t="s">
        <v>6</v>
      </c>
      <c r="D39" s="61" t="s">
        <v>103</v>
      </c>
      <c r="E39" s="61" t="s">
        <v>111</v>
      </c>
      <c r="F39" s="68" t="s">
        <v>225</v>
      </c>
      <c r="G39" s="73" t="s">
        <v>235</v>
      </c>
      <c r="H39" s="51"/>
      <c r="I39" s="51"/>
    </row>
    <row r="40" spans="1:9" ht="24.95" customHeight="1" x14ac:dyDescent="0.2">
      <c r="A40" s="278"/>
      <c r="B40" s="87" t="s">
        <v>179</v>
      </c>
      <c r="C40" s="48" t="s">
        <v>6</v>
      </c>
      <c r="D40" s="61" t="s">
        <v>103</v>
      </c>
      <c r="E40" s="61" t="s">
        <v>236</v>
      </c>
      <c r="F40" s="68"/>
      <c r="G40" s="73"/>
      <c r="H40" s="51"/>
      <c r="I40" s="51"/>
    </row>
    <row r="41" spans="1:9" ht="34.5" customHeight="1" x14ac:dyDescent="0.2">
      <c r="A41" s="278"/>
      <c r="B41" s="88" t="s">
        <v>237</v>
      </c>
      <c r="C41" s="48" t="s">
        <v>6</v>
      </c>
      <c r="D41" s="61" t="s">
        <v>103</v>
      </c>
      <c r="E41" s="61" t="s">
        <v>236</v>
      </c>
      <c r="F41" s="68" t="s">
        <v>240</v>
      </c>
      <c r="G41" s="73"/>
      <c r="H41" s="51"/>
      <c r="I41" s="51"/>
    </row>
    <row r="42" spans="1:9" ht="51.75" customHeight="1" x14ac:dyDescent="0.2">
      <c r="A42" s="278"/>
      <c r="B42" s="88" t="s">
        <v>238</v>
      </c>
      <c r="C42" s="48" t="s">
        <v>6</v>
      </c>
      <c r="D42" s="61" t="s">
        <v>103</v>
      </c>
      <c r="E42" s="61" t="s">
        <v>236</v>
      </c>
      <c r="F42" s="68" t="s">
        <v>241</v>
      </c>
      <c r="G42" s="73"/>
      <c r="H42" s="46"/>
      <c r="I42" s="46"/>
    </row>
    <row r="43" spans="1:9" ht="31.5" customHeight="1" x14ac:dyDescent="0.2">
      <c r="A43" s="278"/>
      <c r="B43" s="88" t="s">
        <v>228</v>
      </c>
      <c r="C43" s="48" t="s">
        <v>6</v>
      </c>
      <c r="D43" s="61" t="s">
        <v>103</v>
      </c>
      <c r="E43" s="61" t="s">
        <v>236</v>
      </c>
      <c r="F43" s="68" t="s">
        <v>241</v>
      </c>
      <c r="G43" s="73" t="s">
        <v>233</v>
      </c>
      <c r="H43" s="44"/>
      <c r="I43" s="44"/>
    </row>
    <row r="44" spans="1:9" ht="56.25" customHeight="1" x14ac:dyDescent="0.2">
      <c r="A44" s="278"/>
      <c r="B44" s="88" t="s">
        <v>239</v>
      </c>
      <c r="C44" s="48" t="s">
        <v>6</v>
      </c>
      <c r="D44" s="61" t="s">
        <v>103</v>
      </c>
      <c r="E44" s="61" t="s">
        <v>236</v>
      </c>
      <c r="F44" s="68" t="s">
        <v>242</v>
      </c>
      <c r="G44" s="73"/>
      <c r="H44" s="44"/>
      <c r="I44" s="44"/>
    </row>
    <row r="45" spans="1:9" ht="31.5" customHeight="1" x14ac:dyDescent="0.2">
      <c r="A45" s="278"/>
      <c r="B45" s="88" t="s">
        <v>228</v>
      </c>
      <c r="C45" s="48" t="s">
        <v>6</v>
      </c>
      <c r="D45" s="61" t="s">
        <v>103</v>
      </c>
      <c r="E45" s="61" t="s">
        <v>236</v>
      </c>
      <c r="F45" s="68" t="s">
        <v>242</v>
      </c>
      <c r="G45" s="73" t="s">
        <v>233</v>
      </c>
      <c r="H45" s="44"/>
      <c r="I45" s="44"/>
    </row>
    <row r="46" spans="1:9" ht="15.75" x14ac:dyDescent="0.2">
      <c r="A46" s="278"/>
      <c r="B46" s="87" t="s">
        <v>181</v>
      </c>
      <c r="C46" s="48" t="s">
        <v>6</v>
      </c>
      <c r="D46" s="61" t="s">
        <v>103</v>
      </c>
      <c r="E46" s="61" t="s">
        <v>121</v>
      </c>
      <c r="F46" s="68"/>
      <c r="G46" s="73"/>
      <c r="H46" s="44"/>
      <c r="I46" s="44"/>
    </row>
    <row r="47" spans="1:9" ht="15.75" x14ac:dyDescent="0.2">
      <c r="A47" s="278"/>
      <c r="B47" s="88" t="s">
        <v>181</v>
      </c>
      <c r="C47" s="48" t="s">
        <v>6</v>
      </c>
      <c r="D47" s="61" t="s">
        <v>103</v>
      </c>
      <c r="E47" s="61" t="s">
        <v>121</v>
      </c>
      <c r="F47" s="68" t="s">
        <v>248</v>
      </c>
      <c r="G47" s="73"/>
      <c r="H47" s="44"/>
      <c r="I47" s="44"/>
    </row>
    <row r="48" spans="1:9" ht="15.75" x14ac:dyDescent="0.2">
      <c r="A48" s="278"/>
      <c r="B48" s="88" t="s">
        <v>244</v>
      </c>
      <c r="C48" s="48" t="s">
        <v>6</v>
      </c>
      <c r="D48" s="61" t="s">
        <v>103</v>
      </c>
      <c r="E48" s="61" t="s">
        <v>121</v>
      </c>
      <c r="F48" s="68" t="s">
        <v>249</v>
      </c>
      <c r="G48" s="73"/>
      <c r="H48" s="44"/>
      <c r="I48" s="44"/>
    </row>
    <row r="49" spans="1:9" ht="25.5" x14ac:dyDescent="0.2">
      <c r="A49" s="278"/>
      <c r="B49" s="88" t="s">
        <v>365</v>
      </c>
      <c r="C49" s="48" t="s">
        <v>6</v>
      </c>
      <c r="D49" s="61" t="s">
        <v>103</v>
      </c>
      <c r="E49" s="61" t="s">
        <v>121</v>
      </c>
      <c r="F49" s="68" t="s">
        <v>250</v>
      </c>
      <c r="G49" s="73"/>
      <c r="H49" s="44"/>
      <c r="I49" s="44"/>
    </row>
    <row r="50" spans="1:9" ht="15.75" x14ac:dyDescent="0.2">
      <c r="A50" s="278"/>
      <c r="B50" s="88" t="s">
        <v>243</v>
      </c>
      <c r="C50" s="48" t="s">
        <v>6</v>
      </c>
      <c r="D50" s="61" t="s">
        <v>103</v>
      </c>
      <c r="E50" s="61" t="s">
        <v>121</v>
      </c>
      <c r="F50" s="68" t="s">
        <v>250</v>
      </c>
      <c r="G50" s="73" t="s">
        <v>253</v>
      </c>
      <c r="H50" s="44"/>
      <c r="I50" s="44"/>
    </row>
    <row r="51" spans="1:9" ht="25.5" x14ac:dyDescent="0.2">
      <c r="A51" s="278"/>
      <c r="B51" s="88" t="s">
        <v>366</v>
      </c>
      <c r="C51" s="48" t="s">
        <v>6</v>
      </c>
      <c r="D51" s="61" t="s">
        <v>103</v>
      </c>
      <c r="E51" s="61" t="s">
        <v>121</v>
      </c>
      <c r="F51" s="68" t="s">
        <v>251</v>
      </c>
      <c r="G51" s="73"/>
      <c r="H51" s="44"/>
      <c r="I51" s="44"/>
    </row>
    <row r="52" spans="1:9" ht="15.75" x14ac:dyDescent="0.2">
      <c r="A52" s="278"/>
      <c r="B52" s="88" t="s">
        <v>243</v>
      </c>
      <c r="C52" s="48" t="s">
        <v>6</v>
      </c>
      <c r="D52" s="61" t="s">
        <v>103</v>
      </c>
      <c r="E52" s="61" t="s">
        <v>121</v>
      </c>
      <c r="F52" s="68" t="s">
        <v>251</v>
      </c>
      <c r="G52" s="73" t="s">
        <v>253</v>
      </c>
      <c r="H52" s="44"/>
      <c r="I52" s="44"/>
    </row>
    <row r="53" spans="1:9" ht="38.25" x14ac:dyDescent="0.2">
      <c r="A53" s="278"/>
      <c r="B53" s="88" t="s">
        <v>367</v>
      </c>
      <c r="C53" s="48" t="s">
        <v>6</v>
      </c>
      <c r="D53" s="61" t="s">
        <v>103</v>
      </c>
      <c r="E53" s="61" t="s">
        <v>121</v>
      </c>
      <c r="F53" s="68" t="s">
        <v>252</v>
      </c>
      <c r="G53" s="73"/>
      <c r="H53" s="44"/>
      <c r="I53" s="44"/>
    </row>
    <row r="54" spans="1:9" ht="15.75" x14ac:dyDescent="0.2">
      <c r="A54" s="278"/>
      <c r="B54" s="88" t="s">
        <v>243</v>
      </c>
      <c r="C54" s="48" t="s">
        <v>6</v>
      </c>
      <c r="D54" s="61" t="s">
        <v>103</v>
      </c>
      <c r="E54" s="61" t="s">
        <v>121</v>
      </c>
      <c r="F54" s="68" t="s">
        <v>252</v>
      </c>
      <c r="G54" s="73" t="s">
        <v>253</v>
      </c>
      <c r="H54" s="44"/>
      <c r="I54" s="44"/>
    </row>
    <row r="55" spans="1:9" ht="15.75" x14ac:dyDescent="0.2">
      <c r="A55" s="278"/>
      <c r="B55" s="87" t="s">
        <v>67</v>
      </c>
      <c r="C55" s="48" t="s">
        <v>6</v>
      </c>
      <c r="D55" s="61" t="s">
        <v>103</v>
      </c>
      <c r="E55" s="61" t="s">
        <v>112</v>
      </c>
      <c r="F55" s="68"/>
      <c r="G55" s="73"/>
      <c r="H55" s="44"/>
      <c r="I55" s="44"/>
    </row>
    <row r="56" spans="1:9" ht="25.5" x14ac:dyDescent="0.2">
      <c r="A56" s="278"/>
      <c r="B56" s="88" t="s">
        <v>254</v>
      </c>
      <c r="C56" s="48" t="s">
        <v>6</v>
      </c>
      <c r="D56" s="61" t="s">
        <v>103</v>
      </c>
      <c r="E56" s="61" t="s">
        <v>112</v>
      </c>
      <c r="F56" s="68" t="s">
        <v>255</v>
      </c>
      <c r="G56" s="73"/>
      <c r="H56" s="44"/>
      <c r="I56" s="44"/>
    </row>
    <row r="57" spans="1:9" ht="25.5" x14ac:dyDescent="0.2">
      <c r="A57" s="278"/>
      <c r="B57" s="88" t="s">
        <v>422</v>
      </c>
      <c r="C57" s="48" t="s">
        <v>6</v>
      </c>
      <c r="D57" s="61" t="s">
        <v>103</v>
      </c>
      <c r="E57" s="61" t="s">
        <v>112</v>
      </c>
      <c r="F57" s="68" t="s">
        <v>421</v>
      </c>
      <c r="G57" s="73"/>
      <c r="H57" s="44"/>
      <c r="I57" s="44"/>
    </row>
    <row r="58" spans="1:9" ht="15.75" x14ac:dyDescent="0.2">
      <c r="A58" s="278"/>
      <c r="B58" s="88" t="s">
        <v>368</v>
      </c>
      <c r="C58" s="48" t="s">
        <v>6</v>
      </c>
      <c r="D58" s="61" t="s">
        <v>103</v>
      </c>
      <c r="E58" s="61" t="s">
        <v>112</v>
      </c>
      <c r="F58" s="68" t="s">
        <v>421</v>
      </c>
      <c r="G58" s="73" t="s">
        <v>256</v>
      </c>
      <c r="H58" s="52"/>
      <c r="I58" s="52"/>
    </row>
    <row r="59" spans="1:9" ht="15.75" x14ac:dyDescent="0.2">
      <c r="A59" s="278"/>
      <c r="B59" s="89" t="s">
        <v>113</v>
      </c>
      <c r="C59" s="49" t="s">
        <v>6</v>
      </c>
      <c r="D59" s="62" t="s">
        <v>105</v>
      </c>
      <c r="E59" s="62"/>
      <c r="F59" s="69"/>
      <c r="G59" s="74"/>
      <c r="H59" s="74"/>
      <c r="I59" s="74"/>
    </row>
    <row r="60" spans="1:9" ht="15.75" x14ac:dyDescent="0.2">
      <c r="A60" s="278"/>
      <c r="B60" s="90" t="s">
        <v>71</v>
      </c>
      <c r="C60" s="52" t="s">
        <v>6</v>
      </c>
      <c r="D60" s="61" t="s">
        <v>105</v>
      </c>
      <c r="E60" s="61" t="s">
        <v>114</v>
      </c>
      <c r="F60" s="68"/>
      <c r="G60" s="73"/>
      <c r="H60" s="48"/>
      <c r="I60" s="48"/>
    </row>
    <row r="61" spans="1:9" ht="34.5" customHeight="1" x14ac:dyDescent="0.2">
      <c r="A61" s="278"/>
      <c r="B61" s="91" t="s">
        <v>257</v>
      </c>
      <c r="C61" s="52" t="s">
        <v>6</v>
      </c>
      <c r="D61" s="61" t="s">
        <v>105</v>
      </c>
      <c r="E61" s="61" t="s">
        <v>114</v>
      </c>
      <c r="F61" s="68" t="s">
        <v>259</v>
      </c>
      <c r="G61" s="73"/>
      <c r="H61" s="44"/>
      <c r="I61" s="44"/>
    </row>
    <row r="62" spans="1:9" ht="36" customHeight="1" x14ac:dyDescent="0.2">
      <c r="A62" s="278"/>
      <c r="B62" s="91" t="s">
        <v>258</v>
      </c>
      <c r="C62" s="52" t="s">
        <v>6</v>
      </c>
      <c r="D62" s="61" t="s">
        <v>105</v>
      </c>
      <c r="E62" s="61" t="s">
        <v>114</v>
      </c>
      <c r="F62" s="68" t="s">
        <v>260</v>
      </c>
      <c r="G62" s="73"/>
      <c r="H62" s="44"/>
      <c r="I62" s="44"/>
    </row>
    <row r="63" spans="1:9" ht="29.25" customHeight="1" x14ac:dyDescent="0.2">
      <c r="A63" s="278"/>
      <c r="B63" s="91" t="s">
        <v>108</v>
      </c>
      <c r="C63" s="52" t="s">
        <v>6</v>
      </c>
      <c r="D63" s="61" t="s">
        <v>105</v>
      </c>
      <c r="E63" s="61" t="s">
        <v>114</v>
      </c>
      <c r="F63" s="68" t="s">
        <v>260</v>
      </c>
      <c r="G63" s="73" t="s">
        <v>369</v>
      </c>
      <c r="H63" s="54"/>
      <c r="I63" s="54"/>
    </row>
    <row r="64" spans="1:9" ht="25.5" x14ac:dyDescent="0.2">
      <c r="A64" s="278"/>
      <c r="B64" s="86" t="s">
        <v>73</v>
      </c>
      <c r="C64" s="53" t="s">
        <v>6</v>
      </c>
      <c r="D64" s="63" t="s">
        <v>114</v>
      </c>
      <c r="E64" s="63"/>
      <c r="F64" s="70"/>
      <c r="G64" s="75"/>
      <c r="H64" s="75"/>
      <c r="I64" s="75"/>
    </row>
    <row r="65" spans="1:9" ht="44.25" customHeight="1" x14ac:dyDescent="0.2">
      <c r="A65" s="278"/>
      <c r="B65" s="87" t="s">
        <v>261</v>
      </c>
      <c r="C65" s="52" t="s">
        <v>6</v>
      </c>
      <c r="D65" s="61" t="s">
        <v>114</v>
      </c>
      <c r="E65" s="61" t="s">
        <v>115</v>
      </c>
      <c r="F65" s="68"/>
      <c r="G65" s="73"/>
      <c r="H65" s="44"/>
      <c r="I65" s="44"/>
    </row>
    <row r="66" spans="1:9" ht="48" customHeight="1" x14ac:dyDescent="0.2">
      <c r="A66" s="278"/>
      <c r="B66" s="88" t="s">
        <v>370</v>
      </c>
      <c r="C66" s="52" t="s">
        <v>6</v>
      </c>
      <c r="D66" s="61" t="s">
        <v>114</v>
      </c>
      <c r="E66" s="61" t="s">
        <v>115</v>
      </c>
      <c r="F66" s="68" t="s">
        <v>371</v>
      </c>
      <c r="G66" s="73"/>
      <c r="H66" s="44"/>
      <c r="I66" s="44"/>
    </row>
    <row r="67" spans="1:9" ht="22.5" customHeight="1" x14ac:dyDescent="0.2">
      <c r="A67" s="278"/>
      <c r="B67" s="88" t="s">
        <v>223</v>
      </c>
      <c r="C67" s="52" t="s">
        <v>6</v>
      </c>
      <c r="D67" s="61" t="s">
        <v>114</v>
      </c>
      <c r="E67" s="61" t="s">
        <v>115</v>
      </c>
      <c r="F67" s="68" t="s">
        <v>371</v>
      </c>
      <c r="G67" s="73" t="s">
        <v>224</v>
      </c>
      <c r="H67" s="44"/>
      <c r="I67" s="44"/>
    </row>
    <row r="68" spans="1:9" ht="33.75" customHeight="1" x14ac:dyDescent="0.2">
      <c r="A68" s="278"/>
      <c r="B68" s="88" t="s">
        <v>226</v>
      </c>
      <c r="C68" s="52" t="s">
        <v>6</v>
      </c>
      <c r="D68" s="61" t="s">
        <v>114</v>
      </c>
      <c r="E68" s="61" t="s">
        <v>115</v>
      </c>
      <c r="F68" s="68" t="s">
        <v>371</v>
      </c>
      <c r="G68" s="73" t="s">
        <v>231</v>
      </c>
      <c r="H68" s="44"/>
      <c r="I68" s="44"/>
    </row>
    <row r="69" spans="1:9" ht="42.75" customHeight="1" x14ac:dyDescent="0.2">
      <c r="A69" s="278"/>
      <c r="B69" s="88" t="s">
        <v>227</v>
      </c>
      <c r="C69" s="52" t="s">
        <v>6</v>
      </c>
      <c r="D69" s="61" t="s">
        <v>114</v>
      </c>
      <c r="E69" s="61" t="s">
        <v>115</v>
      </c>
      <c r="F69" s="68" t="s">
        <v>371</v>
      </c>
      <c r="G69" s="73" t="s">
        <v>232</v>
      </c>
      <c r="H69" s="44"/>
      <c r="I69" s="44"/>
    </row>
    <row r="70" spans="1:9" ht="32.25" customHeight="1" x14ac:dyDescent="0.2">
      <c r="A70" s="278"/>
      <c r="B70" s="88" t="s">
        <v>228</v>
      </c>
      <c r="C70" s="52" t="s">
        <v>6</v>
      </c>
      <c r="D70" s="61" t="s">
        <v>114</v>
      </c>
      <c r="E70" s="61" t="s">
        <v>115</v>
      </c>
      <c r="F70" s="68" t="s">
        <v>371</v>
      </c>
      <c r="G70" s="73" t="s">
        <v>233</v>
      </c>
      <c r="H70" s="44"/>
      <c r="I70" s="44"/>
    </row>
    <row r="71" spans="1:9" ht="34.5" customHeight="1" x14ac:dyDescent="0.2">
      <c r="A71" s="278"/>
      <c r="B71" s="87" t="s">
        <v>184</v>
      </c>
      <c r="C71" s="52" t="s">
        <v>6</v>
      </c>
      <c r="D71" s="61" t="s">
        <v>114</v>
      </c>
      <c r="E71" s="61" t="s">
        <v>120</v>
      </c>
      <c r="F71" s="68"/>
      <c r="G71" s="73"/>
      <c r="H71" s="48"/>
      <c r="I71" s="48"/>
    </row>
    <row r="72" spans="1:9" ht="45.75" customHeight="1" x14ac:dyDescent="0.2">
      <c r="A72" s="278"/>
      <c r="B72" s="88" t="s">
        <v>262</v>
      </c>
      <c r="C72" s="52" t="s">
        <v>6</v>
      </c>
      <c r="D72" s="61" t="s">
        <v>114</v>
      </c>
      <c r="E72" s="61" t="s">
        <v>120</v>
      </c>
      <c r="F72" s="68" t="s">
        <v>263</v>
      </c>
      <c r="G72" s="73"/>
      <c r="H72" s="48"/>
      <c r="I72" s="48"/>
    </row>
    <row r="73" spans="1:9" ht="29.25" customHeight="1" x14ac:dyDescent="0.2">
      <c r="A73" s="278"/>
      <c r="B73" s="88" t="s">
        <v>281</v>
      </c>
      <c r="C73" s="52" t="s">
        <v>6</v>
      </c>
      <c r="D73" s="61" t="s">
        <v>114</v>
      </c>
      <c r="E73" s="61" t="s">
        <v>120</v>
      </c>
      <c r="F73" s="68" t="s">
        <v>423</v>
      </c>
      <c r="G73" s="73"/>
      <c r="H73" s="44"/>
      <c r="I73" s="44"/>
    </row>
    <row r="74" spans="1:9" ht="19.5" customHeight="1" x14ac:dyDescent="0.2">
      <c r="A74" s="278"/>
      <c r="B74" s="88" t="s">
        <v>223</v>
      </c>
      <c r="C74" s="52" t="s">
        <v>6</v>
      </c>
      <c r="D74" s="61" t="s">
        <v>114</v>
      </c>
      <c r="E74" s="61" t="s">
        <v>120</v>
      </c>
      <c r="F74" s="68" t="s">
        <v>423</v>
      </c>
      <c r="G74" s="73" t="s">
        <v>224</v>
      </c>
      <c r="H74" s="44"/>
      <c r="I74" s="44"/>
    </row>
    <row r="75" spans="1:9" ht="34.5" customHeight="1" x14ac:dyDescent="0.2">
      <c r="A75" s="278"/>
      <c r="B75" s="88" t="s">
        <v>226</v>
      </c>
      <c r="C75" s="52" t="s">
        <v>6</v>
      </c>
      <c r="D75" s="61" t="s">
        <v>114</v>
      </c>
      <c r="E75" s="61" t="s">
        <v>120</v>
      </c>
      <c r="F75" s="68" t="s">
        <v>423</v>
      </c>
      <c r="G75" s="73" t="s">
        <v>231</v>
      </c>
      <c r="H75" s="44"/>
      <c r="I75" s="44"/>
    </row>
    <row r="76" spans="1:9" ht="31.5" customHeight="1" x14ac:dyDescent="0.2">
      <c r="A76" s="278"/>
      <c r="B76" s="88" t="s">
        <v>227</v>
      </c>
      <c r="C76" s="52" t="s">
        <v>6</v>
      </c>
      <c r="D76" s="61" t="s">
        <v>114</v>
      </c>
      <c r="E76" s="61" t="s">
        <v>120</v>
      </c>
      <c r="F76" s="68" t="s">
        <v>423</v>
      </c>
      <c r="G76" s="73" t="s">
        <v>232</v>
      </c>
      <c r="H76" s="44"/>
      <c r="I76" s="44"/>
    </row>
    <row r="77" spans="1:9" ht="33.75" customHeight="1" x14ac:dyDescent="0.2">
      <c r="A77" s="278"/>
      <c r="B77" s="88" t="s">
        <v>228</v>
      </c>
      <c r="C77" s="52" t="s">
        <v>6</v>
      </c>
      <c r="D77" s="61" t="s">
        <v>114</v>
      </c>
      <c r="E77" s="61" t="s">
        <v>120</v>
      </c>
      <c r="F77" s="68" t="s">
        <v>423</v>
      </c>
      <c r="G77" s="73" t="s">
        <v>233</v>
      </c>
      <c r="H77" s="44"/>
      <c r="I77" s="44"/>
    </row>
    <row r="78" spans="1:9" ht="35.25" customHeight="1" x14ac:dyDescent="0.2">
      <c r="A78" s="278"/>
      <c r="B78" s="87" t="s">
        <v>185</v>
      </c>
      <c r="C78" s="52" t="s">
        <v>6</v>
      </c>
      <c r="D78" s="61" t="s">
        <v>114</v>
      </c>
      <c r="E78" s="61" t="s">
        <v>121</v>
      </c>
      <c r="F78" s="68"/>
      <c r="G78" s="73"/>
      <c r="H78" s="44"/>
      <c r="I78" s="44"/>
    </row>
    <row r="79" spans="1:9" ht="48.75" customHeight="1" x14ac:dyDescent="0.2">
      <c r="A79" s="278"/>
      <c r="B79" s="88" t="s">
        <v>262</v>
      </c>
      <c r="C79" s="52" t="s">
        <v>6</v>
      </c>
      <c r="D79" s="61" t="s">
        <v>114</v>
      </c>
      <c r="E79" s="61" t="s">
        <v>121</v>
      </c>
      <c r="F79" s="68" t="s">
        <v>263</v>
      </c>
      <c r="G79" s="73"/>
      <c r="H79" s="44"/>
      <c r="I79" s="44"/>
    </row>
    <row r="80" spans="1:9" ht="29.25" customHeight="1" x14ac:dyDescent="0.2">
      <c r="A80" s="278"/>
      <c r="B80" s="88" t="s">
        <v>281</v>
      </c>
      <c r="C80" s="52" t="s">
        <v>6</v>
      </c>
      <c r="D80" s="61" t="s">
        <v>114</v>
      </c>
      <c r="E80" s="61" t="s">
        <v>121</v>
      </c>
      <c r="F80" s="68" t="s">
        <v>423</v>
      </c>
      <c r="G80" s="73"/>
      <c r="H80" s="44"/>
      <c r="I80" s="44"/>
    </row>
    <row r="81" spans="1:9" ht="29.25" customHeight="1" x14ac:dyDescent="0.2">
      <c r="A81" s="278"/>
      <c r="B81" s="88" t="s">
        <v>223</v>
      </c>
      <c r="C81" s="52" t="s">
        <v>6</v>
      </c>
      <c r="D81" s="61" t="s">
        <v>114</v>
      </c>
      <c r="E81" s="61" t="s">
        <v>121</v>
      </c>
      <c r="F81" s="68" t="s">
        <v>423</v>
      </c>
      <c r="G81" s="73" t="s">
        <v>224</v>
      </c>
      <c r="H81" s="44"/>
      <c r="I81" s="44"/>
    </row>
    <row r="82" spans="1:9" ht="35.25" customHeight="1" x14ac:dyDescent="0.2">
      <c r="A82" s="278"/>
      <c r="B82" s="88" t="s">
        <v>226</v>
      </c>
      <c r="C82" s="52" t="s">
        <v>6</v>
      </c>
      <c r="D82" s="61" t="s">
        <v>114</v>
      </c>
      <c r="E82" s="61" t="s">
        <v>121</v>
      </c>
      <c r="F82" s="68" t="s">
        <v>423</v>
      </c>
      <c r="G82" s="73" t="s">
        <v>231</v>
      </c>
      <c r="H82" s="44"/>
      <c r="I82" s="44"/>
    </row>
    <row r="83" spans="1:9" ht="36" customHeight="1" x14ac:dyDescent="0.2">
      <c r="A83" s="278"/>
      <c r="B83" s="88" t="s">
        <v>227</v>
      </c>
      <c r="C83" s="52" t="s">
        <v>6</v>
      </c>
      <c r="D83" s="61" t="s">
        <v>114</v>
      </c>
      <c r="E83" s="61" t="s">
        <v>121</v>
      </c>
      <c r="F83" s="68" t="s">
        <v>423</v>
      </c>
      <c r="G83" s="73" t="s">
        <v>232</v>
      </c>
      <c r="H83" s="44"/>
      <c r="I83" s="44"/>
    </row>
    <row r="84" spans="1:9" ht="33.75" customHeight="1" x14ac:dyDescent="0.2">
      <c r="A84" s="278"/>
      <c r="B84" s="88" t="s">
        <v>228</v>
      </c>
      <c r="C84" s="52" t="s">
        <v>6</v>
      </c>
      <c r="D84" s="61" t="s">
        <v>114</v>
      </c>
      <c r="E84" s="61" t="s">
        <v>121</v>
      </c>
      <c r="F84" s="68" t="s">
        <v>423</v>
      </c>
      <c r="G84" s="73" t="s">
        <v>233</v>
      </c>
      <c r="H84" s="44"/>
      <c r="I84" s="44"/>
    </row>
    <row r="85" spans="1:9" ht="35.25" customHeight="1" x14ac:dyDescent="0.2">
      <c r="A85" s="278"/>
      <c r="B85" s="86" t="s">
        <v>187</v>
      </c>
      <c r="C85" s="53" t="s">
        <v>6</v>
      </c>
      <c r="D85" s="63">
        <v>4</v>
      </c>
      <c r="E85" s="63"/>
      <c r="F85" s="70"/>
      <c r="G85" s="75"/>
      <c r="H85" s="75"/>
      <c r="I85" s="75"/>
    </row>
    <row r="86" spans="1:9" ht="15.75" x14ac:dyDescent="0.2">
      <c r="A86" s="278"/>
      <c r="B86" s="87" t="s">
        <v>188</v>
      </c>
      <c r="C86" s="54" t="s">
        <v>6</v>
      </c>
      <c r="D86" s="64" t="s">
        <v>110</v>
      </c>
      <c r="E86" s="64" t="s">
        <v>103</v>
      </c>
      <c r="F86" s="71"/>
      <c r="G86" s="76"/>
      <c r="H86" s="48"/>
      <c r="I86" s="48"/>
    </row>
    <row r="87" spans="1:9" ht="51" x14ac:dyDescent="0.2">
      <c r="A87" s="278"/>
      <c r="B87" s="88" t="s">
        <v>106</v>
      </c>
      <c r="C87" s="54" t="s">
        <v>6</v>
      </c>
      <c r="D87" s="64" t="s">
        <v>110</v>
      </c>
      <c r="E87" s="64" t="s">
        <v>103</v>
      </c>
      <c r="F87" s="71" t="s">
        <v>221</v>
      </c>
      <c r="G87" s="76"/>
      <c r="H87" s="54"/>
      <c r="I87" s="54"/>
    </row>
    <row r="88" spans="1:9" ht="15.75" x14ac:dyDescent="0.2">
      <c r="A88" s="278"/>
      <c r="B88" s="88" t="s">
        <v>109</v>
      </c>
      <c r="C88" s="54" t="s">
        <v>6</v>
      </c>
      <c r="D88" s="64" t="s">
        <v>110</v>
      </c>
      <c r="E88" s="64" t="s">
        <v>103</v>
      </c>
      <c r="F88" s="71" t="s">
        <v>225</v>
      </c>
      <c r="G88" s="76"/>
      <c r="H88" s="44"/>
      <c r="I88" s="44"/>
    </row>
    <row r="89" spans="1:9" ht="15.75" x14ac:dyDescent="0.2">
      <c r="A89" s="278"/>
      <c r="B89" s="88" t="s">
        <v>223</v>
      </c>
      <c r="C89" s="54" t="s">
        <v>6</v>
      </c>
      <c r="D89" s="64" t="s">
        <v>110</v>
      </c>
      <c r="E89" s="64" t="s">
        <v>103</v>
      </c>
      <c r="F89" s="71" t="s">
        <v>225</v>
      </c>
      <c r="G89" s="76" t="s">
        <v>224</v>
      </c>
      <c r="H89" s="44"/>
      <c r="I89" s="44"/>
    </row>
    <row r="90" spans="1:9" ht="25.5" x14ac:dyDescent="0.2">
      <c r="A90" s="278"/>
      <c r="B90" s="88" t="s">
        <v>226</v>
      </c>
      <c r="C90" s="54" t="s">
        <v>6</v>
      </c>
      <c r="D90" s="64" t="s">
        <v>110</v>
      </c>
      <c r="E90" s="64" t="s">
        <v>103</v>
      </c>
      <c r="F90" s="71" t="s">
        <v>225</v>
      </c>
      <c r="G90" s="76" t="s">
        <v>231</v>
      </c>
      <c r="H90" s="44"/>
      <c r="I90" s="44"/>
    </row>
    <row r="91" spans="1:9" ht="29.25" customHeight="1" x14ac:dyDescent="0.2">
      <c r="A91" s="278"/>
      <c r="B91" s="88" t="s">
        <v>227</v>
      </c>
      <c r="C91" s="54" t="s">
        <v>6</v>
      </c>
      <c r="D91" s="64" t="s">
        <v>110</v>
      </c>
      <c r="E91" s="64" t="s">
        <v>103</v>
      </c>
      <c r="F91" s="71" t="s">
        <v>225</v>
      </c>
      <c r="G91" s="76" t="s">
        <v>232</v>
      </c>
      <c r="H91" s="44"/>
      <c r="I91" s="44"/>
    </row>
    <row r="92" spans="1:9" ht="25.5" x14ac:dyDescent="0.2">
      <c r="A92" s="278"/>
      <c r="B92" s="88" t="s">
        <v>228</v>
      </c>
      <c r="C92" s="54" t="s">
        <v>6</v>
      </c>
      <c r="D92" s="64" t="s">
        <v>110</v>
      </c>
      <c r="E92" s="64" t="s">
        <v>103</v>
      </c>
      <c r="F92" s="71" t="s">
        <v>225</v>
      </c>
      <c r="G92" s="76" t="s">
        <v>233</v>
      </c>
      <c r="H92" s="44"/>
      <c r="I92" s="44"/>
    </row>
    <row r="93" spans="1:9" ht="33" customHeight="1" x14ac:dyDescent="0.2">
      <c r="A93" s="278"/>
      <c r="B93" s="88" t="s">
        <v>229</v>
      </c>
      <c r="C93" s="54" t="s">
        <v>6</v>
      </c>
      <c r="D93" s="64" t="s">
        <v>110</v>
      </c>
      <c r="E93" s="64" t="s">
        <v>103</v>
      </c>
      <c r="F93" s="71" t="s">
        <v>225</v>
      </c>
      <c r="G93" s="76" t="s">
        <v>234</v>
      </c>
      <c r="H93" s="44"/>
      <c r="I93" s="44"/>
    </row>
    <row r="94" spans="1:9" ht="21.75" customHeight="1" x14ac:dyDescent="0.2">
      <c r="A94" s="278"/>
      <c r="B94" s="88" t="s">
        <v>230</v>
      </c>
      <c r="C94" s="54" t="s">
        <v>6</v>
      </c>
      <c r="D94" s="64" t="s">
        <v>110</v>
      </c>
      <c r="E94" s="64" t="s">
        <v>103</v>
      </c>
      <c r="F94" s="71" t="s">
        <v>225</v>
      </c>
      <c r="G94" s="76" t="s">
        <v>235</v>
      </c>
      <c r="H94" s="44"/>
      <c r="I94" s="44"/>
    </row>
    <row r="95" spans="1:9" ht="19.5" customHeight="1" x14ac:dyDescent="0.2">
      <c r="A95" s="278"/>
      <c r="B95" s="87" t="s">
        <v>267</v>
      </c>
      <c r="C95" s="54" t="s">
        <v>6</v>
      </c>
      <c r="D95" s="64" t="s">
        <v>110</v>
      </c>
      <c r="E95" s="64" t="s">
        <v>111</v>
      </c>
      <c r="F95" s="71"/>
      <c r="G95" s="76"/>
      <c r="H95" s="44"/>
      <c r="I95" s="44"/>
    </row>
    <row r="96" spans="1:9" ht="15.75" x14ac:dyDescent="0.2">
      <c r="A96" s="278"/>
      <c r="B96" s="88" t="s">
        <v>268</v>
      </c>
      <c r="C96" s="54" t="s">
        <v>6</v>
      </c>
      <c r="D96" s="64" t="s">
        <v>110</v>
      </c>
      <c r="E96" s="64" t="s">
        <v>111</v>
      </c>
      <c r="F96" s="71" t="s">
        <v>269</v>
      </c>
      <c r="G96" s="76"/>
      <c r="H96" s="44"/>
      <c r="I96" s="44"/>
    </row>
    <row r="97" spans="1:9" ht="31.5" customHeight="1" x14ac:dyDescent="0.2">
      <c r="A97" s="278"/>
      <c r="B97" s="88" t="s">
        <v>424</v>
      </c>
      <c r="C97" s="54" t="s">
        <v>6</v>
      </c>
      <c r="D97" s="64" t="s">
        <v>110</v>
      </c>
      <c r="E97" s="64" t="s">
        <v>111</v>
      </c>
      <c r="F97" s="71" t="s">
        <v>425</v>
      </c>
      <c r="G97" s="76"/>
      <c r="H97" s="44"/>
      <c r="I97" s="44"/>
    </row>
    <row r="98" spans="1:9" ht="15.75" x14ac:dyDescent="0.2">
      <c r="A98" s="278"/>
      <c r="B98" s="88" t="s">
        <v>223</v>
      </c>
      <c r="C98" s="54" t="s">
        <v>6</v>
      </c>
      <c r="D98" s="64" t="s">
        <v>110</v>
      </c>
      <c r="E98" s="64" t="s">
        <v>111</v>
      </c>
      <c r="F98" s="71" t="s">
        <v>425</v>
      </c>
      <c r="G98" s="76" t="s">
        <v>224</v>
      </c>
      <c r="H98" s="44"/>
      <c r="I98" s="44"/>
    </row>
    <row r="99" spans="1:9" ht="33.75" customHeight="1" x14ac:dyDescent="0.2">
      <c r="A99" s="278"/>
      <c r="B99" s="88" t="s">
        <v>226</v>
      </c>
      <c r="C99" s="54" t="s">
        <v>6</v>
      </c>
      <c r="D99" s="64" t="s">
        <v>110</v>
      </c>
      <c r="E99" s="64" t="s">
        <v>111</v>
      </c>
      <c r="F99" s="71" t="s">
        <v>425</v>
      </c>
      <c r="G99" s="76" t="s">
        <v>231</v>
      </c>
      <c r="H99" s="44"/>
      <c r="I99" s="44"/>
    </row>
    <row r="100" spans="1:9" ht="30.75" customHeight="1" x14ac:dyDescent="0.2">
      <c r="A100" s="278"/>
      <c r="B100" s="88" t="s">
        <v>227</v>
      </c>
      <c r="C100" s="54" t="s">
        <v>6</v>
      </c>
      <c r="D100" s="64" t="s">
        <v>110</v>
      </c>
      <c r="E100" s="64" t="s">
        <v>111</v>
      </c>
      <c r="F100" s="71" t="s">
        <v>425</v>
      </c>
      <c r="G100" s="76" t="s">
        <v>232</v>
      </c>
      <c r="H100" s="44"/>
      <c r="I100" s="44"/>
    </row>
    <row r="101" spans="1:9" ht="30" customHeight="1" x14ac:dyDescent="0.2">
      <c r="A101" s="278"/>
      <c r="B101" s="88" t="s">
        <v>228</v>
      </c>
      <c r="C101" s="54" t="s">
        <v>6</v>
      </c>
      <c r="D101" s="64" t="s">
        <v>110</v>
      </c>
      <c r="E101" s="64" t="s">
        <v>111</v>
      </c>
      <c r="F101" s="71" t="s">
        <v>425</v>
      </c>
      <c r="G101" s="76" t="s">
        <v>233</v>
      </c>
      <c r="H101" s="44"/>
      <c r="I101" s="44"/>
    </row>
    <row r="102" spans="1:9" ht="27" customHeight="1" x14ac:dyDescent="0.2">
      <c r="A102" s="278"/>
      <c r="B102" s="88" t="s">
        <v>229</v>
      </c>
      <c r="C102" s="54" t="s">
        <v>6</v>
      </c>
      <c r="D102" s="64" t="s">
        <v>110</v>
      </c>
      <c r="E102" s="64" t="s">
        <v>111</v>
      </c>
      <c r="F102" s="71" t="s">
        <v>425</v>
      </c>
      <c r="G102" s="76" t="s">
        <v>234</v>
      </c>
      <c r="H102" s="44"/>
      <c r="I102" s="44"/>
    </row>
    <row r="103" spans="1:9" ht="27.75" customHeight="1" x14ac:dyDescent="0.2">
      <c r="A103" s="278"/>
      <c r="B103" s="88" t="s">
        <v>230</v>
      </c>
      <c r="C103" s="54" t="s">
        <v>6</v>
      </c>
      <c r="D103" s="64" t="s">
        <v>110</v>
      </c>
      <c r="E103" s="64" t="s">
        <v>111</v>
      </c>
      <c r="F103" s="71" t="s">
        <v>425</v>
      </c>
      <c r="G103" s="76" t="s">
        <v>235</v>
      </c>
      <c r="H103" s="44"/>
      <c r="I103" s="44"/>
    </row>
    <row r="104" spans="1:9" ht="26.25" customHeight="1" x14ac:dyDescent="0.2">
      <c r="A104" s="278"/>
      <c r="B104" s="87" t="s">
        <v>194</v>
      </c>
      <c r="C104" s="54" t="s">
        <v>6</v>
      </c>
      <c r="D104" s="64" t="s">
        <v>110</v>
      </c>
      <c r="E104" s="64" t="s">
        <v>118</v>
      </c>
      <c r="F104" s="71"/>
      <c r="G104" s="76"/>
      <c r="H104" s="44"/>
      <c r="I104" s="44"/>
    </row>
    <row r="105" spans="1:9" ht="15.75" x14ac:dyDescent="0.2">
      <c r="A105" s="278"/>
      <c r="B105" s="88" t="s">
        <v>426</v>
      </c>
      <c r="C105" s="54" t="s">
        <v>6</v>
      </c>
      <c r="D105" s="64" t="s">
        <v>110</v>
      </c>
      <c r="E105" s="64" t="s">
        <v>118</v>
      </c>
      <c r="F105" s="71" t="s">
        <v>427</v>
      </c>
      <c r="G105" s="76"/>
      <c r="H105" s="44"/>
      <c r="I105" s="44"/>
    </row>
    <row r="106" spans="1:9" ht="29.25" customHeight="1" x14ac:dyDescent="0.2">
      <c r="A106" s="278"/>
      <c r="B106" s="88" t="s">
        <v>429</v>
      </c>
      <c r="C106" s="54" t="s">
        <v>6</v>
      </c>
      <c r="D106" s="64" t="s">
        <v>110</v>
      </c>
      <c r="E106" s="64" t="s">
        <v>118</v>
      </c>
      <c r="F106" s="71" t="s">
        <v>428</v>
      </c>
      <c r="G106" s="76"/>
      <c r="H106" s="44"/>
      <c r="I106" s="44"/>
    </row>
    <row r="107" spans="1:9" ht="45" customHeight="1" x14ac:dyDescent="0.2">
      <c r="A107" s="278"/>
      <c r="B107" s="88" t="s">
        <v>372</v>
      </c>
      <c r="C107" s="54" t="s">
        <v>6</v>
      </c>
      <c r="D107" s="64" t="s">
        <v>110</v>
      </c>
      <c r="E107" s="64" t="s">
        <v>118</v>
      </c>
      <c r="F107" s="71" t="s">
        <v>428</v>
      </c>
      <c r="G107" s="77">
        <v>810</v>
      </c>
      <c r="H107" s="44"/>
      <c r="I107" s="44"/>
    </row>
    <row r="108" spans="1:9" ht="27.75" customHeight="1" x14ac:dyDescent="0.2">
      <c r="A108" s="278"/>
      <c r="B108" s="87" t="s">
        <v>195</v>
      </c>
      <c r="C108" s="54" t="s">
        <v>6</v>
      </c>
      <c r="D108" s="64" t="s">
        <v>110</v>
      </c>
      <c r="E108" s="64" t="s">
        <v>115</v>
      </c>
      <c r="F108" s="71"/>
      <c r="G108" s="76"/>
      <c r="H108" s="44"/>
      <c r="I108" s="44"/>
    </row>
    <row r="109" spans="1:9" ht="26.25" customHeight="1" x14ac:dyDescent="0.2">
      <c r="A109" s="278"/>
      <c r="B109" s="88" t="s">
        <v>430</v>
      </c>
      <c r="C109" s="54" t="s">
        <v>6</v>
      </c>
      <c r="D109" s="64" t="s">
        <v>110</v>
      </c>
      <c r="E109" s="64" t="s">
        <v>115</v>
      </c>
      <c r="F109" s="71" t="s">
        <v>431</v>
      </c>
      <c r="G109" s="77"/>
      <c r="H109" s="44"/>
      <c r="I109" s="44"/>
    </row>
    <row r="110" spans="1:9" ht="45.75" customHeight="1" x14ac:dyDescent="0.2">
      <c r="A110" s="278"/>
      <c r="B110" s="88" t="s">
        <v>433</v>
      </c>
      <c r="C110" s="54" t="s">
        <v>6</v>
      </c>
      <c r="D110" s="64" t="s">
        <v>110</v>
      </c>
      <c r="E110" s="64" t="s">
        <v>115</v>
      </c>
      <c r="F110" s="71" t="s">
        <v>432</v>
      </c>
      <c r="G110" s="77"/>
      <c r="H110" s="44"/>
      <c r="I110" s="44"/>
    </row>
    <row r="111" spans="1:9" ht="30.75" customHeight="1" x14ac:dyDescent="0.2">
      <c r="A111" s="278"/>
      <c r="B111" s="88" t="s">
        <v>228</v>
      </c>
      <c r="C111" s="54" t="s">
        <v>6</v>
      </c>
      <c r="D111" s="64" t="s">
        <v>110</v>
      </c>
      <c r="E111" s="64" t="s">
        <v>115</v>
      </c>
      <c r="F111" s="71" t="s">
        <v>432</v>
      </c>
      <c r="G111" s="77">
        <v>244</v>
      </c>
      <c r="H111" s="44"/>
      <c r="I111" s="44"/>
    </row>
    <row r="112" spans="1:9" ht="19.5" customHeight="1" x14ac:dyDescent="0.2">
      <c r="A112" s="278"/>
      <c r="B112" s="88" t="s">
        <v>434</v>
      </c>
      <c r="C112" s="54" t="s">
        <v>6</v>
      </c>
      <c r="D112" s="64" t="s">
        <v>110</v>
      </c>
      <c r="E112" s="64" t="s">
        <v>115</v>
      </c>
      <c r="F112" s="71" t="s">
        <v>432</v>
      </c>
      <c r="G112" s="77">
        <v>400</v>
      </c>
      <c r="H112" s="44"/>
      <c r="I112" s="44"/>
    </row>
    <row r="113" spans="1:9" ht="15.75" x14ac:dyDescent="0.2">
      <c r="A113" s="278"/>
      <c r="B113" s="87" t="s">
        <v>196</v>
      </c>
      <c r="C113" s="54" t="s">
        <v>6</v>
      </c>
      <c r="D113" s="64" t="s">
        <v>110</v>
      </c>
      <c r="E113" s="64" t="s">
        <v>270</v>
      </c>
      <c r="F113" s="71"/>
      <c r="G113" s="76"/>
      <c r="H113" s="44"/>
      <c r="I113" s="44"/>
    </row>
    <row r="114" spans="1:9" ht="51" x14ac:dyDescent="0.2">
      <c r="A114" s="278"/>
      <c r="B114" s="88" t="s">
        <v>106</v>
      </c>
      <c r="C114" s="54" t="s">
        <v>6</v>
      </c>
      <c r="D114" s="64" t="s">
        <v>110</v>
      </c>
      <c r="E114" s="64" t="s">
        <v>270</v>
      </c>
      <c r="F114" s="71" t="s">
        <v>221</v>
      </c>
      <c r="G114" s="76"/>
      <c r="H114" s="44"/>
      <c r="I114" s="44"/>
    </row>
    <row r="115" spans="1:9" ht="15.75" x14ac:dyDescent="0.2">
      <c r="A115" s="278"/>
      <c r="B115" s="88" t="s">
        <v>109</v>
      </c>
      <c r="C115" s="54" t="s">
        <v>6</v>
      </c>
      <c r="D115" s="64" t="s">
        <v>110</v>
      </c>
      <c r="E115" s="64" t="s">
        <v>270</v>
      </c>
      <c r="F115" s="71" t="s">
        <v>225</v>
      </c>
      <c r="G115" s="76"/>
      <c r="H115" s="44"/>
      <c r="I115" s="44"/>
    </row>
    <row r="116" spans="1:9" ht="15.75" x14ac:dyDescent="0.2">
      <c r="A116" s="278"/>
      <c r="B116" s="88" t="s">
        <v>223</v>
      </c>
      <c r="C116" s="54" t="s">
        <v>6</v>
      </c>
      <c r="D116" s="64" t="s">
        <v>110</v>
      </c>
      <c r="E116" s="64" t="s">
        <v>270</v>
      </c>
      <c r="F116" s="71" t="s">
        <v>225</v>
      </c>
      <c r="G116" s="76" t="s">
        <v>224</v>
      </c>
      <c r="H116" s="44"/>
      <c r="I116" s="44"/>
    </row>
    <row r="117" spans="1:9" ht="25.5" x14ac:dyDescent="0.2">
      <c r="A117" s="278"/>
      <c r="B117" s="88" t="s">
        <v>226</v>
      </c>
      <c r="C117" s="54" t="s">
        <v>6</v>
      </c>
      <c r="D117" s="64" t="s">
        <v>110</v>
      </c>
      <c r="E117" s="64" t="s">
        <v>270</v>
      </c>
      <c r="F117" s="71" t="s">
        <v>225</v>
      </c>
      <c r="G117" s="76" t="s">
        <v>231</v>
      </c>
      <c r="H117" s="44"/>
      <c r="I117" s="44"/>
    </row>
    <row r="118" spans="1:9" ht="25.5" x14ac:dyDescent="0.2">
      <c r="A118" s="278"/>
      <c r="B118" s="88" t="s">
        <v>227</v>
      </c>
      <c r="C118" s="54" t="s">
        <v>6</v>
      </c>
      <c r="D118" s="64" t="s">
        <v>110</v>
      </c>
      <c r="E118" s="64" t="s">
        <v>270</v>
      </c>
      <c r="F118" s="71" t="s">
        <v>225</v>
      </c>
      <c r="G118" s="76" t="s">
        <v>232</v>
      </c>
      <c r="H118" s="44"/>
      <c r="I118" s="44"/>
    </row>
    <row r="119" spans="1:9" ht="25.5" x14ac:dyDescent="0.2">
      <c r="A119" s="278"/>
      <c r="B119" s="88" t="s">
        <v>228</v>
      </c>
      <c r="C119" s="54" t="s">
        <v>6</v>
      </c>
      <c r="D119" s="64" t="s">
        <v>110</v>
      </c>
      <c r="E119" s="64" t="s">
        <v>270</v>
      </c>
      <c r="F119" s="71" t="s">
        <v>225</v>
      </c>
      <c r="G119" s="76" t="s">
        <v>233</v>
      </c>
      <c r="H119" s="44"/>
      <c r="I119" s="44"/>
    </row>
    <row r="120" spans="1:9" ht="15.75" x14ac:dyDescent="0.2">
      <c r="A120" s="278"/>
      <c r="B120" s="86" t="s">
        <v>116</v>
      </c>
      <c r="C120" s="53" t="s">
        <v>6</v>
      </c>
      <c r="D120" s="63" t="s">
        <v>117</v>
      </c>
      <c r="E120" s="63"/>
      <c r="F120" s="70"/>
      <c r="G120" s="75"/>
      <c r="H120" s="75"/>
      <c r="I120" s="75"/>
    </row>
    <row r="121" spans="1:9" ht="15.75" x14ac:dyDescent="0.2">
      <c r="A121" s="278"/>
      <c r="B121" s="87" t="s">
        <v>271</v>
      </c>
      <c r="C121" s="54" t="s">
        <v>6</v>
      </c>
      <c r="D121" s="61" t="s">
        <v>117</v>
      </c>
      <c r="E121" s="61" t="s">
        <v>103</v>
      </c>
      <c r="F121" s="68"/>
      <c r="G121" s="73"/>
      <c r="H121" s="44"/>
      <c r="I121" s="44"/>
    </row>
    <row r="122" spans="1:9" ht="15.75" x14ac:dyDescent="0.2">
      <c r="A122" s="278"/>
      <c r="B122" s="88" t="s">
        <v>272</v>
      </c>
      <c r="C122" s="54" t="s">
        <v>6</v>
      </c>
      <c r="D122" s="61" t="s">
        <v>117</v>
      </c>
      <c r="E122" s="61" t="s">
        <v>103</v>
      </c>
      <c r="F122" s="68" t="s">
        <v>273</v>
      </c>
      <c r="G122" s="73"/>
      <c r="H122" s="44"/>
      <c r="I122" s="44"/>
    </row>
    <row r="123" spans="1:9" ht="15.75" x14ac:dyDescent="0.2">
      <c r="A123" s="278"/>
      <c r="B123" s="88" t="s">
        <v>436</v>
      </c>
      <c r="C123" s="54" t="s">
        <v>6</v>
      </c>
      <c r="D123" s="61" t="s">
        <v>117</v>
      </c>
      <c r="E123" s="61" t="s">
        <v>103</v>
      </c>
      <c r="F123" s="68" t="s">
        <v>438</v>
      </c>
      <c r="G123" s="73"/>
      <c r="H123" s="44"/>
      <c r="I123" s="44"/>
    </row>
    <row r="124" spans="1:9" ht="54.75" customHeight="1" x14ac:dyDescent="0.2">
      <c r="A124" s="278"/>
      <c r="B124" s="88" t="s">
        <v>437</v>
      </c>
      <c r="C124" s="54" t="s">
        <v>6</v>
      </c>
      <c r="D124" s="61" t="s">
        <v>117</v>
      </c>
      <c r="E124" s="61" t="s">
        <v>103</v>
      </c>
      <c r="F124" s="68" t="s">
        <v>435</v>
      </c>
      <c r="G124" s="73"/>
      <c r="H124" s="44"/>
      <c r="I124" s="44"/>
    </row>
    <row r="125" spans="1:9" ht="29.25" customHeight="1" x14ac:dyDescent="0.2">
      <c r="A125" s="278"/>
      <c r="B125" s="88" t="s">
        <v>228</v>
      </c>
      <c r="C125" s="54" t="s">
        <v>6</v>
      </c>
      <c r="D125" s="61" t="s">
        <v>117</v>
      </c>
      <c r="E125" s="61" t="s">
        <v>103</v>
      </c>
      <c r="F125" s="68" t="s">
        <v>435</v>
      </c>
      <c r="G125" s="73" t="s">
        <v>233</v>
      </c>
      <c r="H125" s="44"/>
      <c r="I125" s="44"/>
    </row>
    <row r="126" spans="1:9" ht="15.75" x14ac:dyDescent="0.2">
      <c r="A126" s="278"/>
      <c r="B126" s="88" t="s">
        <v>434</v>
      </c>
      <c r="C126" s="54" t="s">
        <v>6</v>
      </c>
      <c r="D126" s="61" t="s">
        <v>117</v>
      </c>
      <c r="E126" s="61" t="s">
        <v>103</v>
      </c>
      <c r="F126" s="68" t="s">
        <v>435</v>
      </c>
      <c r="G126" s="73" t="s">
        <v>439</v>
      </c>
      <c r="H126" s="54"/>
      <c r="I126" s="54"/>
    </row>
    <row r="127" spans="1:9" ht="15.75" x14ac:dyDescent="0.2">
      <c r="A127" s="278"/>
      <c r="B127" s="87" t="s">
        <v>79</v>
      </c>
      <c r="C127" s="54" t="s">
        <v>6</v>
      </c>
      <c r="D127" s="61" t="s">
        <v>117</v>
      </c>
      <c r="E127" s="61" t="s">
        <v>105</v>
      </c>
      <c r="F127" s="68"/>
      <c r="G127" s="73"/>
      <c r="H127" s="44"/>
      <c r="I127" s="44"/>
    </row>
    <row r="128" spans="1:9" ht="66.75" customHeight="1" x14ac:dyDescent="0.2">
      <c r="A128" s="278"/>
      <c r="B128" s="88" t="s">
        <v>373</v>
      </c>
      <c r="C128" s="54" t="s">
        <v>6</v>
      </c>
      <c r="D128" s="61" t="s">
        <v>117</v>
      </c>
      <c r="E128" s="61" t="s">
        <v>105</v>
      </c>
      <c r="F128" s="68" t="s">
        <v>276</v>
      </c>
      <c r="G128" s="73"/>
      <c r="H128" s="44"/>
      <c r="I128" s="44"/>
    </row>
    <row r="129" spans="1:9" ht="39.75" customHeight="1" x14ac:dyDescent="0.2">
      <c r="A129" s="278"/>
      <c r="B129" s="88" t="s">
        <v>275</v>
      </c>
      <c r="C129" s="54" t="s">
        <v>6</v>
      </c>
      <c r="D129" s="61" t="s">
        <v>117</v>
      </c>
      <c r="E129" s="61" t="s">
        <v>105</v>
      </c>
      <c r="F129" s="68" t="s">
        <v>277</v>
      </c>
      <c r="G129" s="73"/>
      <c r="H129" s="48"/>
      <c r="I129" s="48"/>
    </row>
    <row r="130" spans="1:9" ht="21" customHeight="1" x14ac:dyDescent="0.2">
      <c r="A130" s="278"/>
      <c r="B130" s="88" t="s">
        <v>440</v>
      </c>
      <c r="C130" s="54" t="s">
        <v>6</v>
      </c>
      <c r="D130" s="61" t="s">
        <v>117</v>
      </c>
      <c r="E130" s="61" t="s">
        <v>105</v>
      </c>
      <c r="F130" s="68" t="s">
        <v>277</v>
      </c>
      <c r="G130" s="73" t="s">
        <v>439</v>
      </c>
      <c r="H130" s="44"/>
      <c r="I130" s="44"/>
    </row>
    <row r="131" spans="1:9" ht="15.75" x14ac:dyDescent="0.2">
      <c r="A131" s="278"/>
      <c r="B131" s="88" t="s">
        <v>374</v>
      </c>
      <c r="C131" s="54" t="s">
        <v>6</v>
      </c>
      <c r="D131" s="61" t="s">
        <v>117</v>
      </c>
      <c r="E131" s="61" t="s">
        <v>105</v>
      </c>
      <c r="F131" s="68" t="s">
        <v>375</v>
      </c>
      <c r="G131" s="73"/>
      <c r="H131" s="44"/>
      <c r="I131" s="44"/>
    </row>
    <row r="132" spans="1:9" ht="15.75" x14ac:dyDescent="0.2">
      <c r="A132" s="278"/>
      <c r="B132" s="92" t="s">
        <v>376</v>
      </c>
      <c r="C132" s="54" t="s">
        <v>6</v>
      </c>
      <c r="D132" s="61" t="s">
        <v>117</v>
      </c>
      <c r="E132" s="61" t="s">
        <v>105</v>
      </c>
      <c r="F132" s="68" t="s">
        <v>377</v>
      </c>
      <c r="G132" s="73"/>
      <c r="H132" s="44"/>
      <c r="I132" s="44"/>
    </row>
    <row r="133" spans="1:9" ht="25.5" x14ac:dyDescent="0.2">
      <c r="A133" s="278"/>
      <c r="B133" s="91" t="s">
        <v>108</v>
      </c>
      <c r="C133" s="54" t="s">
        <v>6</v>
      </c>
      <c r="D133" s="61" t="s">
        <v>117</v>
      </c>
      <c r="E133" s="61" t="s">
        <v>105</v>
      </c>
      <c r="F133" s="68" t="s">
        <v>377</v>
      </c>
      <c r="G133" s="73" t="s">
        <v>369</v>
      </c>
      <c r="H133" s="44"/>
      <c r="I133" s="44"/>
    </row>
    <row r="134" spans="1:9" ht="15.75" x14ac:dyDescent="0.2">
      <c r="A134" s="278"/>
      <c r="B134" s="87" t="s">
        <v>81</v>
      </c>
      <c r="C134" s="54" t="s">
        <v>6</v>
      </c>
      <c r="D134" s="61" t="s">
        <v>117</v>
      </c>
      <c r="E134" s="61" t="s">
        <v>114</v>
      </c>
      <c r="F134" s="68"/>
      <c r="G134" s="73"/>
      <c r="H134" s="44"/>
      <c r="I134" s="44"/>
    </row>
    <row r="135" spans="1:9" ht="63.75" x14ac:dyDescent="0.2">
      <c r="A135" s="278"/>
      <c r="B135" s="88" t="s">
        <v>274</v>
      </c>
      <c r="C135" s="54" t="s">
        <v>6</v>
      </c>
      <c r="D135" s="61" t="s">
        <v>117</v>
      </c>
      <c r="E135" s="61" t="s">
        <v>114</v>
      </c>
      <c r="F135" s="68" t="s">
        <v>276</v>
      </c>
      <c r="G135" s="73"/>
      <c r="H135" s="44"/>
      <c r="I135" s="44"/>
    </row>
    <row r="136" spans="1:9" ht="38.25" x14ac:dyDescent="0.2">
      <c r="A136" s="278"/>
      <c r="B136" s="88" t="s">
        <v>275</v>
      </c>
      <c r="C136" s="54" t="s">
        <v>6</v>
      </c>
      <c r="D136" s="61" t="s">
        <v>117</v>
      </c>
      <c r="E136" s="61" t="s">
        <v>114</v>
      </c>
      <c r="F136" s="68" t="s">
        <v>277</v>
      </c>
      <c r="G136" s="73"/>
      <c r="H136" s="44"/>
      <c r="I136" s="44"/>
    </row>
    <row r="137" spans="1:9" ht="15.75" x14ac:dyDescent="0.2">
      <c r="A137" s="278"/>
      <c r="B137" s="88" t="s">
        <v>434</v>
      </c>
      <c r="C137" s="54" t="s">
        <v>6</v>
      </c>
      <c r="D137" s="61" t="s">
        <v>117</v>
      </c>
      <c r="E137" s="61" t="s">
        <v>114</v>
      </c>
      <c r="F137" s="68" t="s">
        <v>277</v>
      </c>
      <c r="G137" s="73" t="s">
        <v>439</v>
      </c>
      <c r="H137" s="44"/>
      <c r="I137" s="44"/>
    </row>
    <row r="138" spans="1:9" ht="15.75" x14ac:dyDescent="0.2">
      <c r="A138" s="278"/>
      <c r="B138" s="88" t="s">
        <v>378</v>
      </c>
      <c r="C138" s="54" t="s">
        <v>6</v>
      </c>
      <c r="D138" s="61" t="s">
        <v>117</v>
      </c>
      <c r="E138" s="61" t="s">
        <v>114</v>
      </c>
      <c r="F138" s="68" t="s">
        <v>379</v>
      </c>
      <c r="G138" s="73"/>
      <c r="H138" s="44"/>
      <c r="I138" s="44"/>
    </row>
    <row r="139" spans="1:9" ht="39" customHeight="1" x14ac:dyDescent="0.2">
      <c r="A139" s="278"/>
      <c r="B139" s="88" t="s">
        <v>228</v>
      </c>
      <c r="C139" s="54" t="s">
        <v>6</v>
      </c>
      <c r="D139" s="61" t="s">
        <v>117</v>
      </c>
      <c r="E139" s="61" t="s">
        <v>114</v>
      </c>
      <c r="F139" s="68" t="s">
        <v>379</v>
      </c>
      <c r="G139" s="73" t="s">
        <v>233</v>
      </c>
      <c r="H139" s="44"/>
      <c r="I139" s="44"/>
    </row>
    <row r="140" spans="1:9" ht="27.75" customHeight="1" x14ac:dyDescent="0.2">
      <c r="A140" s="278"/>
      <c r="B140" s="87" t="s">
        <v>278</v>
      </c>
      <c r="C140" s="54" t="s">
        <v>6</v>
      </c>
      <c r="D140" s="61" t="s">
        <v>117</v>
      </c>
      <c r="E140" s="61" t="s">
        <v>117</v>
      </c>
      <c r="F140" s="68"/>
      <c r="G140" s="73"/>
      <c r="H140" s="44"/>
      <c r="I140" s="44"/>
    </row>
    <row r="141" spans="1:9" ht="25.5" x14ac:dyDescent="0.2">
      <c r="A141" s="278"/>
      <c r="B141" s="88" t="s">
        <v>279</v>
      </c>
      <c r="C141" s="54" t="s">
        <v>6</v>
      </c>
      <c r="D141" s="61" t="s">
        <v>117</v>
      </c>
      <c r="E141" s="61" t="s">
        <v>117</v>
      </c>
      <c r="F141" s="68" t="s">
        <v>441</v>
      </c>
      <c r="G141" s="73"/>
      <c r="H141" s="44"/>
      <c r="I141" s="44"/>
    </row>
    <row r="142" spans="1:9" ht="20.25" customHeight="1" x14ac:dyDescent="0.2">
      <c r="A142" s="278"/>
      <c r="B142" s="88" t="s">
        <v>442</v>
      </c>
      <c r="C142" s="54" t="s">
        <v>6</v>
      </c>
      <c r="D142" s="61" t="s">
        <v>117</v>
      </c>
      <c r="E142" s="61" t="s">
        <v>117</v>
      </c>
      <c r="F142" s="68" t="s">
        <v>441</v>
      </c>
      <c r="G142" s="73" t="s">
        <v>443</v>
      </c>
      <c r="H142" s="44"/>
      <c r="I142" s="44"/>
    </row>
    <row r="143" spans="1:9" ht="30.75" customHeight="1" x14ac:dyDescent="0.2">
      <c r="A143" s="278"/>
      <c r="B143" s="88" t="s">
        <v>444</v>
      </c>
      <c r="C143" s="54" t="s">
        <v>6</v>
      </c>
      <c r="D143" s="61" t="s">
        <v>117</v>
      </c>
      <c r="E143" s="61" t="s">
        <v>117</v>
      </c>
      <c r="F143" s="68" t="s">
        <v>441</v>
      </c>
      <c r="G143" s="73" t="s">
        <v>445</v>
      </c>
      <c r="H143" s="48"/>
      <c r="I143" s="48"/>
    </row>
    <row r="144" spans="1:9" ht="31.5" customHeight="1" x14ac:dyDescent="0.2">
      <c r="A144" s="278"/>
      <c r="B144" s="88" t="s">
        <v>227</v>
      </c>
      <c r="C144" s="54" t="s">
        <v>6</v>
      </c>
      <c r="D144" s="61" t="s">
        <v>117</v>
      </c>
      <c r="E144" s="61" t="s">
        <v>117</v>
      </c>
      <c r="F144" s="68" t="s">
        <v>441</v>
      </c>
      <c r="G144" s="73" t="s">
        <v>232</v>
      </c>
      <c r="H144" s="48"/>
      <c r="I144" s="48"/>
    </row>
    <row r="145" spans="1:9" ht="27.75" customHeight="1" x14ac:dyDescent="0.2">
      <c r="A145" s="278"/>
      <c r="B145" s="88" t="s">
        <v>228</v>
      </c>
      <c r="C145" s="54" t="s">
        <v>6</v>
      </c>
      <c r="D145" s="61" t="s">
        <v>117</v>
      </c>
      <c r="E145" s="61" t="s">
        <v>117</v>
      </c>
      <c r="F145" s="68" t="s">
        <v>441</v>
      </c>
      <c r="G145" s="73" t="s">
        <v>233</v>
      </c>
      <c r="H145" s="99"/>
      <c r="I145" s="99"/>
    </row>
    <row r="146" spans="1:9" ht="25.5" x14ac:dyDescent="0.2">
      <c r="A146" s="278"/>
      <c r="B146" s="88" t="s">
        <v>229</v>
      </c>
      <c r="C146" s="54" t="s">
        <v>6</v>
      </c>
      <c r="D146" s="61" t="s">
        <v>117</v>
      </c>
      <c r="E146" s="61" t="s">
        <v>117</v>
      </c>
      <c r="F146" s="68" t="s">
        <v>441</v>
      </c>
      <c r="G146" s="73" t="s">
        <v>234</v>
      </c>
      <c r="H146" s="44"/>
      <c r="I146" s="44"/>
    </row>
    <row r="147" spans="1:9" ht="15.75" x14ac:dyDescent="0.2">
      <c r="A147" s="278"/>
      <c r="B147" s="88" t="s">
        <v>230</v>
      </c>
      <c r="C147" s="54" t="s">
        <v>6</v>
      </c>
      <c r="D147" s="61" t="s">
        <v>117</v>
      </c>
      <c r="E147" s="61" t="s">
        <v>117</v>
      </c>
      <c r="F147" s="68" t="s">
        <v>441</v>
      </c>
      <c r="G147" s="73" t="s">
        <v>235</v>
      </c>
      <c r="H147" s="44"/>
      <c r="I147" s="44"/>
    </row>
    <row r="148" spans="1:9" ht="15.75" x14ac:dyDescent="0.2">
      <c r="A148" s="278"/>
      <c r="B148" s="86" t="s">
        <v>202</v>
      </c>
      <c r="C148" s="45" t="s">
        <v>6</v>
      </c>
      <c r="D148" s="65" t="s">
        <v>236</v>
      </c>
      <c r="E148" s="63"/>
      <c r="F148" s="70"/>
      <c r="G148" s="75"/>
      <c r="H148" s="75"/>
      <c r="I148" s="75"/>
    </row>
    <row r="149" spans="1:9" ht="25.5" x14ac:dyDescent="0.2">
      <c r="A149" s="278"/>
      <c r="B149" s="87" t="s">
        <v>205</v>
      </c>
      <c r="C149" s="54" t="s">
        <v>6</v>
      </c>
      <c r="D149" s="61" t="s">
        <v>236</v>
      </c>
      <c r="E149" s="61" t="s">
        <v>117</v>
      </c>
      <c r="F149" s="68"/>
      <c r="G149" s="73"/>
      <c r="H149" s="48"/>
      <c r="I149" s="48"/>
    </row>
    <row r="150" spans="1:9" ht="27" customHeight="1" x14ac:dyDescent="0.2">
      <c r="A150" s="278"/>
      <c r="B150" s="88" t="s">
        <v>254</v>
      </c>
      <c r="C150" s="54" t="s">
        <v>6</v>
      </c>
      <c r="D150" s="61" t="s">
        <v>236</v>
      </c>
      <c r="E150" s="61" t="s">
        <v>117</v>
      </c>
      <c r="F150" s="68" t="s">
        <v>255</v>
      </c>
      <c r="G150" s="73"/>
      <c r="H150" s="44"/>
      <c r="I150" s="44"/>
    </row>
    <row r="151" spans="1:9" ht="29.25" customHeight="1" x14ac:dyDescent="0.2">
      <c r="A151" s="278"/>
      <c r="B151" s="88" t="s">
        <v>380</v>
      </c>
      <c r="C151" s="54" t="s">
        <v>6</v>
      </c>
      <c r="D151" s="61" t="s">
        <v>236</v>
      </c>
      <c r="E151" s="61" t="s">
        <v>117</v>
      </c>
      <c r="F151" s="68" t="s">
        <v>381</v>
      </c>
      <c r="G151" s="73"/>
      <c r="H151" s="44"/>
      <c r="I151" s="44"/>
    </row>
    <row r="152" spans="1:9" ht="28.5" customHeight="1" x14ac:dyDescent="0.2">
      <c r="A152" s="278"/>
      <c r="B152" s="88" t="s">
        <v>228</v>
      </c>
      <c r="C152" s="54" t="s">
        <v>6</v>
      </c>
      <c r="D152" s="61" t="s">
        <v>236</v>
      </c>
      <c r="E152" s="61" t="s">
        <v>117</v>
      </c>
      <c r="F152" s="68" t="s">
        <v>381</v>
      </c>
      <c r="G152" s="73" t="s">
        <v>233</v>
      </c>
      <c r="H152" s="44"/>
      <c r="I152" s="44"/>
    </row>
    <row r="153" spans="1:9" ht="15.75" x14ac:dyDescent="0.2">
      <c r="A153" s="278"/>
      <c r="B153" s="87" t="s">
        <v>206</v>
      </c>
      <c r="C153" s="54" t="s">
        <v>6</v>
      </c>
      <c r="D153" s="61" t="s">
        <v>236</v>
      </c>
      <c r="E153" s="61" t="s">
        <v>236</v>
      </c>
      <c r="F153" s="68"/>
      <c r="G153" s="73"/>
      <c r="H153" s="44"/>
      <c r="I153" s="44"/>
    </row>
    <row r="154" spans="1:9" ht="21.75" customHeight="1" x14ac:dyDescent="0.2">
      <c r="A154" s="278"/>
      <c r="B154" s="88" t="s">
        <v>282</v>
      </c>
      <c r="C154" s="54" t="s">
        <v>6</v>
      </c>
      <c r="D154" s="61" t="s">
        <v>236</v>
      </c>
      <c r="E154" s="61" t="s">
        <v>236</v>
      </c>
      <c r="F154" s="68" t="s">
        <v>284</v>
      </c>
      <c r="G154" s="73"/>
      <c r="H154" s="99"/>
      <c r="I154" s="99"/>
    </row>
    <row r="155" spans="1:9" ht="18.75" customHeight="1" x14ac:dyDescent="0.2">
      <c r="A155" s="278"/>
      <c r="B155" s="88" t="s">
        <v>283</v>
      </c>
      <c r="C155" s="54" t="s">
        <v>6</v>
      </c>
      <c r="D155" s="61" t="s">
        <v>236</v>
      </c>
      <c r="E155" s="61" t="s">
        <v>236</v>
      </c>
      <c r="F155" s="68" t="s">
        <v>285</v>
      </c>
      <c r="G155" s="73"/>
      <c r="H155" s="44"/>
      <c r="I155" s="44"/>
    </row>
    <row r="156" spans="1:9" ht="57.75" customHeight="1" x14ac:dyDescent="0.2">
      <c r="A156" s="278"/>
      <c r="B156" s="88" t="s">
        <v>448</v>
      </c>
      <c r="C156" s="54" t="s">
        <v>6</v>
      </c>
      <c r="D156" s="61" t="s">
        <v>236</v>
      </c>
      <c r="E156" s="61" t="s">
        <v>236</v>
      </c>
      <c r="F156" s="68" t="s">
        <v>285</v>
      </c>
      <c r="G156" s="73" t="s">
        <v>266</v>
      </c>
      <c r="H156" s="44"/>
      <c r="I156" s="44"/>
    </row>
    <row r="157" spans="1:9" ht="15.75" x14ac:dyDescent="0.2">
      <c r="A157" s="278"/>
      <c r="B157" s="86" t="s">
        <v>130</v>
      </c>
      <c r="C157" s="45" t="s">
        <v>6</v>
      </c>
      <c r="D157" s="65" t="s">
        <v>118</v>
      </c>
      <c r="E157" s="63"/>
      <c r="F157" s="70"/>
      <c r="G157" s="75"/>
      <c r="H157" s="75"/>
      <c r="I157" s="75"/>
    </row>
    <row r="158" spans="1:9" ht="15.75" x14ac:dyDescent="0.2">
      <c r="A158" s="278"/>
      <c r="B158" s="87" t="s">
        <v>84</v>
      </c>
      <c r="C158" s="54" t="s">
        <v>6</v>
      </c>
      <c r="D158" s="61" t="s">
        <v>118</v>
      </c>
      <c r="E158" s="61" t="s">
        <v>103</v>
      </c>
      <c r="F158" s="68"/>
      <c r="G158" s="73"/>
      <c r="H158" s="44"/>
      <c r="I158" s="44"/>
    </row>
    <row r="159" spans="1:9" ht="25.5" x14ac:dyDescent="0.2">
      <c r="A159" s="278"/>
      <c r="B159" s="88" t="s">
        <v>287</v>
      </c>
      <c r="C159" s="54" t="s">
        <v>6</v>
      </c>
      <c r="D159" s="61" t="s">
        <v>118</v>
      </c>
      <c r="E159" s="61" t="s">
        <v>103</v>
      </c>
      <c r="F159" s="68" t="s">
        <v>289</v>
      </c>
      <c r="G159" s="73"/>
      <c r="H159" s="44"/>
      <c r="I159" s="44"/>
    </row>
    <row r="160" spans="1:9" ht="38.25" x14ac:dyDescent="0.2">
      <c r="A160" s="278"/>
      <c r="B160" s="88" t="s">
        <v>288</v>
      </c>
      <c r="C160" s="54" t="s">
        <v>6</v>
      </c>
      <c r="D160" s="61" t="s">
        <v>118</v>
      </c>
      <c r="E160" s="61" t="s">
        <v>103</v>
      </c>
      <c r="F160" s="68" t="s">
        <v>290</v>
      </c>
      <c r="G160" s="73"/>
      <c r="H160" s="44"/>
      <c r="I160" s="44"/>
    </row>
    <row r="161" spans="1:9" ht="15.75" x14ac:dyDescent="0.2">
      <c r="A161" s="278"/>
      <c r="B161" s="88" t="s">
        <v>264</v>
      </c>
      <c r="C161" s="54" t="s">
        <v>6</v>
      </c>
      <c r="D161" s="61" t="s">
        <v>118</v>
      </c>
      <c r="E161" s="61" t="s">
        <v>103</v>
      </c>
      <c r="F161" s="68" t="s">
        <v>290</v>
      </c>
      <c r="G161" s="73" t="s">
        <v>265</v>
      </c>
      <c r="H161" s="44"/>
      <c r="I161" s="44"/>
    </row>
    <row r="162" spans="1:9" ht="15.75" x14ac:dyDescent="0.2">
      <c r="A162" s="278"/>
      <c r="B162" s="88" t="s">
        <v>382</v>
      </c>
      <c r="C162" s="54" t="s">
        <v>6</v>
      </c>
      <c r="D162" s="61" t="s">
        <v>118</v>
      </c>
      <c r="E162" s="61" t="s">
        <v>103</v>
      </c>
      <c r="F162" s="68" t="s">
        <v>290</v>
      </c>
      <c r="G162" s="73" t="s">
        <v>383</v>
      </c>
      <c r="H162" s="48"/>
      <c r="I162" s="48"/>
    </row>
    <row r="163" spans="1:9" ht="15.75" x14ac:dyDescent="0.2">
      <c r="A163" s="278"/>
      <c r="B163" s="88" t="s">
        <v>119</v>
      </c>
      <c r="C163" s="54" t="s">
        <v>6</v>
      </c>
      <c r="D163" s="61" t="s">
        <v>118</v>
      </c>
      <c r="E163" s="61" t="s">
        <v>103</v>
      </c>
      <c r="F163" s="68" t="s">
        <v>286</v>
      </c>
      <c r="G163" s="73"/>
      <c r="H163" s="44"/>
      <c r="I163" s="44"/>
    </row>
    <row r="164" spans="1:9" ht="61.5" customHeight="1" x14ac:dyDescent="0.2">
      <c r="A164" s="278"/>
      <c r="B164" s="88" t="s">
        <v>448</v>
      </c>
      <c r="C164" s="54" t="s">
        <v>6</v>
      </c>
      <c r="D164" s="61" t="s">
        <v>118</v>
      </c>
      <c r="E164" s="61" t="s">
        <v>103</v>
      </c>
      <c r="F164" s="68" t="s">
        <v>286</v>
      </c>
      <c r="G164" s="73" t="s">
        <v>266</v>
      </c>
      <c r="H164" s="44"/>
      <c r="I164" s="44"/>
    </row>
    <row r="165" spans="1:9" ht="60" customHeight="1" x14ac:dyDescent="0.2">
      <c r="A165" s="278"/>
      <c r="B165" s="88" t="s">
        <v>449</v>
      </c>
      <c r="C165" s="54" t="s">
        <v>6</v>
      </c>
      <c r="D165" s="61" t="s">
        <v>118</v>
      </c>
      <c r="E165" s="61" t="s">
        <v>103</v>
      </c>
      <c r="F165" s="68" t="s">
        <v>286</v>
      </c>
      <c r="G165" s="73" t="s">
        <v>280</v>
      </c>
      <c r="H165" s="44"/>
      <c r="I165" s="44"/>
    </row>
    <row r="166" spans="1:9" ht="29.25" customHeight="1" x14ac:dyDescent="0.2">
      <c r="A166" s="278"/>
      <c r="B166" s="88" t="s">
        <v>385</v>
      </c>
      <c r="C166" s="54" t="s">
        <v>6</v>
      </c>
      <c r="D166" s="61" t="s">
        <v>118</v>
      </c>
      <c r="E166" s="61" t="s">
        <v>103</v>
      </c>
      <c r="F166" s="68" t="s">
        <v>384</v>
      </c>
      <c r="G166" s="73"/>
      <c r="H166" s="44"/>
      <c r="I166" s="44"/>
    </row>
    <row r="167" spans="1:9" ht="57.75" customHeight="1" x14ac:dyDescent="0.2">
      <c r="A167" s="278"/>
      <c r="B167" s="88" t="s">
        <v>448</v>
      </c>
      <c r="C167" s="54" t="s">
        <v>6</v>
      </c>
      <c r="D167" s="61" t="s">
        <v>118</v>
      </c>
      <c r="E167" s="61" t="s">
        <v>103</v>
      </c>
      <c r="F167" s="68" t="s">
        <v>384</v>
      </c>
      <c r="G167" s="73" t="s">
        <v>266</v>
      </c>
      <c r="H167" s="44"/>
      <c r="I167" s="44"/>
    </row>
    <row r="168" spans="1:9" ht="59.25" customHeight="1" x14ac:dyDescent="0.2">
      <c r="A168" s="278"/>
      <c r="B168" s="88" t="s">
        <v>449</v>
      </c>
      <c r="C168" s="54" t="s">
        <v>6</v>
      </c>
      <c r="D168" s="61" t="s">
        <v>118</v>
      </c>
      <c r="E168" s="61" t="s">
        <v>103</v>
      </c>
      <c r="F168" s="68" t="s">
        <v>384</v>
      </c>
      <c r="G168" s="73" t="s">
        <v>280</v>
      </c>
      <c r="H168" s="44"/>
      <c r="I168" s="44"/>
    </row>
    <row r="169" spans="1:9" ht="28.5" customHeight="1" x14ac:dyDescent="0.2">
      <c r="A169" s="278"/>
      <c r="B169" s="87" t="s">
        <v>208</v>
      </c>
      <c r="C169" s="54" t="s">
        <v>6</v>
      </c>
      <c r="D169" s="61" t="s">
        <v>118</v>
      </c>
      <c r="E169" s="61" t="s">
        <v>110</v>
      </c>
      <c r="F169" s="68"/>
      <c r="G169" s="73"/>
      <c r="H169" s="44"/>
      <c r="I169" s="44"/>
    </row>
    <row r="170" spans="1:9" ht="54" customHeight="1" x14ac:dyDescent="0.2">
      <c r="A170" s="278"/>
      <c r="B170" s="88" t="s">
        <v>106</v>
      </c>
      <c r="C170" s="54" t="s">
        <v>6</v>
      </c>
      <c r="D170" s="61" t="s">
        <v>118</v>
      </c>
      <c r="E170" s="61" t="s">
        <v>110</v>
      </c>
      <c r="F170" s="68" t="s">
        <v>221</v>
      </c>
      <c r="G170" s="73"/>
      <c r="H170" s="44"/>
      <c r="I170" s="44"/>
    </row>
    <row r="171" spans="1:9" ht="24.75" customHeight="1" x14ac:dyDescent="0.2">
      <c r="A171" s="278"/>
      <c r="B171" s="88" t="s">
        <v>109</v>
      </c>
      <c r="C171" s="54" t="s">
        <v>6</v>
      </c>
      <c r="D171" s="61" t="s">
        <v>118</v>
      </c>
      <c r="E171" s="61" t="s">
        <v>110</v>
      </c>
      <c r="F171" s="68" t="s">
        <v>225</v>
      </c>
      <c r="G171" s="73"/>
      <c r="H171" s="44"/>
      <c r="I171" s="44"/>
    </row>
    <row r="172" spans="1:9" ht="22.5" customHeight="1" x14ac:dyDescent="0.2">
      <c r="A172" s="278"/>
      <c r="B172" s="88" t="s">
        <v>223</v>
      </c>
      <c r="C172" s="54" t="s">
        <v>6</v>
      </c>
      <c r="D172" s="61" t="s">
        <v>118</v>
      </c>
      <c r="E172" s="61" t="s">
        <v>110</v>
      </c>
      <c r="F172" s="68" t="s">
        <v>225</v>
      </c>
      <c r="G172" s="73" t="s">
        <v>224</v>
      </c>
      <c r="H172" s="44"/>
      <c r="I172" s="44"/>
    </row>
    <row r="173" spans="1:9" ht="25.5" x14ac:dyDescent="0.2">
      <c r="A173" s="278"/>
      <c r="B173" s="88" t="s">
        <v>226</v>
      </c>
      <c r="C173" s="54" t="s">
        <v>6</v>
      </c>
      <c r="D173" s="61" t="s">
        <v>118</v>
      </c>
      <c r="E173" s="61" t="s">
        <v>110</v>
      </c>
      <c r="F173" s="68" t="s">
        <v>225</v>
      </c>
      <c r="G173" s="73" t="s">
        <v>231</v>
      </c>
      <c r="H173" s="44"/>
      <c r="I173" s="44"/>
    </row>
    <row r="174" spans="1:9" ht="25.5" x14ac:dyDescent="0.2">
      <c r="A174" s="278"/>
      <c r="B174" s="88" t="s">
        <v>227</v>
      </c>
      <c r="C174" s="54" t="s">
        <v>6</v>
      </c>
      <c r="D174" s="61" t="s">
        <v>118</v>
      </c>
      <c r="E174" s="61" t="s">
        <v>110</v>
      </c>
      <c r="F174" s="68" t="s">
        <v>225</v>
      </c>
      <c r="G174" s="73" t="s">
        <v>232</v>
      </c>
      <c r="H174" s="44"/>
      <c r="I174" s="44"/>
    </row>
    <row r="175" spans="1:9" ht="25.5" x14ac:dyDescent="0.2">
      <c r="A175" s="278"/>
      <c r="B175" s="88" t="s">
        <v>228</v>
      </c>
      <c r="C175" s="54" t="s">
        <v>6</v>
      </c>
      <c r="D175" s="61" t="s">
        <v>118</v>
      </c>
      <c r="E175" s="61" t="s">
        <v>110</v>
      </c>
      <c r="F175" s="68" t="s">
        <v>225</v>
      </c>
      <c r="G175" s="73" t="s">
        <v>233</v>
      </c>
      <c r="H175" s="44"/>
      <c r="I175" s="44"/>
    </row>
    <row r="176" spans="1:9" ht="25.5" x14ac:dyDescent="0.2">
      <c r="A176" s="278"/>
      <c r="B176" s="88" t="s">
        <v>229</v>
      </c>
      <c r="C176" s="54" t="s">
        <v>6</v>
      </c>
      <c r="D176" s="61" t="s">
        <v>118</v>
      </c>
      <c r="E176" s="61" t="s">
        <v>110</v>
      </c>
      <c r="F176" s="68" t="s">
        <v>225</v>
      </c>
      <c r="G176" s="73" t="s">
        <v>234</v>
      </c>
      <c r="H176" s="44"/>
      <c r="I176" s="44"/>
    </row>
    <row r="177" spans="1:9" ht="89.25" x14ac:dyDescent="0.2">
      <c r="A177" s="278"/>
      <c r="B177" s="88" t="s">
        <v>327</v>
      </c>
      <c r="C177" s="54" t="s">
        <v>6</v>
      </c>
      <c r="D177" s="61" t="s">
        <v>103</v>
      </c>
      <c r="E177" s="61" t="s">
        <v>110</v>
      </c>
      <c r="F177" s="68" t="s">
        <v>328</v>
      </c>
      <c r="G177" s="73"/>
      <c r="H177" s="99"/>
      <c r="I177" s="99"/>
    </row>
    <row r="178" spans="1:9" ht="38.25" x14ac:dyDescent="0.2">
      <c r="A178" s="278"/>
      <c r="B178" s="88" t="s">
        <v>331</v>
      </c>
      <c r="C178" s="54" t="s">
        <v>6</v>
      </c>
      <c r="D178" s="61" t="s">
        <v>103</v>
      </c>
      <c r="E178" s="61" t="s">
        <v>110</v>
      </c>
      <c r="F178" s="68" t="s">
        <v>451</v>
      </c>
      <c r="G178" s="73"/>
      <c r="H178" s="44"/>
      <c r="I178" s="44"/>
    </row>
    <row r="179" spans="1:9" ht="19.5" customHeight="1" x14ac:dyDescent="0.2">
      <c r="A179" s="278"/>
      <c r="B179" s="88" t="s">
        <v>56</v>
      </c>
      <c r="C179" s="54" t="s">
        <v>6</v>
      </c>
      <c r="D179" s="61" t="s">
        <v>103</v>
      </c>
      <c r="E179" s="61" t="s">
        <v>110</v>
      </c>
      <c r="F179" s="68" t="s">
        <v>451</v>
      </c>
      <c r="G179" s="73" t="s">
        <v>291</v>
      </c>
      <c r="H179" s="44"/>
      <c r="I179" s="44"/>
    </row>
    <row r="180" spans="1:9" ht="38.25" customHeight="1" x14ac:dyDescent="0.2">
      <c r="A180" s="278"/>
      <c r="B180" s="86" t="s">
        <v>86</v>
      </c>
      <c r="C180" s="45" t="s">
        <v>6</v>
      </c>
      <c r="D180" s="65" t="s">
        <v>120</v>
      </c>
      <c r="E180" s="63"/>
      <c r="F180" s="70"/>
      <c r="G180" s="75"/>
      <c r="H180" s="75"/>
      <c r="I180" s="75"/>
    </row>
    <row r="181" spans="1:9" ht="15.75" x14ac:dyDescent="0.2">
      <c r="A181" s="278"/>
      <c r="B181" s="87" t="s">
        <v>88</v>
      </c>
      <c r="C181" s="54" t="s">
        <v>6</v>
      </c>
      <c r="D181" s="61" t="s">
        <v>120</v>
      </c>
      <c r="E181" s="61" t="s">
        <v>103</v>
      </c>
      <c r="F181" s="68"/>
      <c r="G181" s="73"/>
      <c r="H181" s="44"/>
      <c r="I181" s="44"/>
    </row>
    <row r="182" spans="1:9" ht="25.5" x14ac:dyDescent="0.2">
      <c r="A182" s="278"/>
      <c r="B182" s="88" t="s">
        <v>292</v>
      </c>
      <c r="C182" s="54" t="s">
        <v>6</v>
      </c>
      <c r="D182" s="61" t="s">
        <v>120</v>
      </c>
      <c r="E182" s="61" t="s">
        <v>103</v>
      </c>
      <c r="F182" s="68" t="s">
        <v>293</v>
      </c>
      <c r="G182" s="73"/>
      <c r="H182" s="44"/>
      <c r="I182" s="44"/>
    </row>
    <row r="183" spans="1:9" ht="33.75" customHeight="1" x14ac:dyDescent="0.2">
      <c r="A183" s="278"/>
      <c r="B183" s="88" t="s">
        <v>387</v>
      </c>
      <c r="C183" s="54" t="s">
        <v>6</v>
      </c>
      <c r="D183" s="61" t="s">
        <v>120</v>
      </c>
      <c r="E183" s="61" t="s">
        <v>103</v>
      </c>
      <c r="F183" s="68" t="s">
        <v>293</v>
      </c>
      <c r="G183" s="73" t="s">
        <v>386</v>
      </c>
      <c r="H183" s="44"/>
      <c r="I183" s="44"/>
    </row>
    <row r="184" spans="1:9" ht="15.75" x14ac:dyDescent="0.2">
      <c r="A184" s="278"/>
      <c r="B184" s="87" t="s">
        <v>210</v>
      </c>
      <c r="C184" s="54" t="s">
        <v>6</v>
      </c>
      <c r="D184" s="61" t="s">
        <v>120</v>
      </c>
      <c r="E184" s="61" t="s">
        <v>114</v>
      </c>
      <c r="F184" s="68"/>
      <c r="G184" s="73"/>
      <c r="H184" s="44"/>
      <c r="I184" s="44"/>
    </row>
    <row r="185" spans="1:9" ht="15.75" x14ac:dyDescent="0.2">
      <c r="A185" s="278"/>
      <c r="B185" s="88" t="s">
        <v>294</v>
      </c>
      <c r="C185" s="54" t="s">
        <v>6</v>
      </c>
      <c r="D185" s="61" t="s">
        <v>120</v>
      </c>
      <c r="E185" s="61" t="s">
        <v>114</v>
      </c>
      <c r="F185" s="68" t="s">
        <v>296</v>
      </c>
      <c r="G185" s="73"/>
      <c r="H185" s="99"/>
      <c r="I185" s="99"/>
    </row>
    <row r="186" spans="1:9" ht="15.75" x14ac:dyDescent="0.2">
      <c r="A186" s="278"/>
      <c r="B186" s="88" t="s">
        <v>295</v>
      </c>
      <c r="C186" s="54" t="s">
        <v>6</v>
      </c>
      <c r="D186" s="61" t="s">
        <v>120</v>
      </c>
      <c r="E186" s="61" t="s">
        <v>114</v>
      </c>
      <c r="F186" s="68" t="s">
        <v>297</v>
      </c>
      <c r="G186" s="73"/>
      <c r="H186" s="44"/>
      <c r="I186" s="44"/>
    </row>
    <row r="187" spans="1:9" ht="30.75" customHeight="1" x14ac:dyDescent="0.2">
      <c r="A187" s="278"/>
      <c r="B187" s="88" t="s">
        <v>387</v>
      </c>
      <c r="C187" s="54" t="s">
        <v>6</v>
      </c>
      <c r="D187" s="61" t="s">
        <v>120</v>
      </c>
      <c r="E187" s="61" t="s">
        <v>114</v>
      </c>
      <c r="F187" s="68" t="s">
        <v>297</v>
      </c>
      <c r="G187" s="73" t="s">
        <v>386</v>
      </c>
      <c r="H187" s="44"/>
      <c r="I187" s="44"/>
    </row>
    <row r="188" spans="1:9" ht="15.75" x14ac:dyDescent="0.2">
      <c r="A188" s="278"/>
      <c r="B188" s="86" t="s">
        <v>90</v>
      </c>
      <c r="C188" s="45" t="s">
        <v>6</v>
      </c>
      <c r="D188" s="65" t="s">
        <v>121</v>
      </c>
      <c r="E188" s="63"/>
      <c r="F188" s="70"/>
      <c r="G188" s="75"/>
      <c r="H188" s="75"/>
      <c r="I188" s="75"/>
    </row>
    <row r="189" spans="1:9" ht="15.75" x14ac:dyDescent="0.2">
      <c r="A189" s="278"/>
      <c r="B189" s="87" t="s">
        <v>211</v>
      </c>
      <c r="C189" s="54" t="s">
        <v>6</v>
      </c>
      <c r="D189" s="61" t="s">
        <v>121</v>
      </c>
      <c r="E189" s="61" t="s">
        <v>103</v>
      </c>
      <c r="F189" s="68"/>
      <c r="G189" s="73"/>
      <c r="H189" s="44"/>
      <c r="I189" s="44"/>
    </row>
    <row r="190" spans="1:9" ht="25.5" x14ac:dyDescent="0.2">
      <c r="A190" s="278"/>
      <c r="B190" s="88" t="s">
        <v>298</v>
      </c>
      <c r="C190" s="54" t="s">
        <v>6</v>
      </c>
      <c r="D190" s="61" t="s">
        <v>121</v>
      </c>
      <c r="E190" s="61" t="s">
        <v>103</v>
      </c>
      <c r="F190" s="68" t="s">
        <v>299</v>
      </c>
      <c r="G190" s="73"/>
      <c r="H190" s="44"/>
      <c r="I190" s="44"/>
    </row>
    <row r="191" spans="1:9" ht="27.75" customHeight="1" x14ac:dyDescent="0.2">
      <c r="A191" s="278"/>
      <c r="B191" s="88" t="s">
        <v>228</v>
      </c>
      <c r="C191" s="54" t="s">
        <v>6</v>
      </c>
      <c r="D191" s="61" t="s">
        <v>121</v>
      </c>
      <c r="E191" s="61" t="s">
        <v>103</v>
      </c>
      <c r="F191" s="68" t="s">
        <v>299</v>
      </c>
      <c r="G191" s="73" t="s">
        <v>233</v>
      </c>
      <c r="H191" s="44"/>
      <c r="I191" s="44"/>
    </row>
    <row r="192" spans="1:9" ht="18.75" customHeight="1" x14ac:dyDescent="0.2">
      <c r="A192" s="278"/>
      <c r="B192" s="87" t="s">
        <v>92</v>
      </c>
      <c r="C192" s="54" t="s">
        <v>6</v>
      </c>
      <c r="D192" s="61" t="s">
        <v>121</v>
      </c>
      <c r="E192" s="61" t="s">
        <v>105</v>
      </c>
      <c r="F192" s="68"/>
      <c r="G192" s="73"/>
      <c r="H192" s="99"/>
      <c r="I192" s="99"/>
    </row>
    <row r="193" spans="1:9" ht="15.75" x14ac:dyDescent="0.2">
      <c r="A193" s="278"/>
      <c r="B193" s="88" t="s">
        <v>388</v>
      </c>
      <c r="C193" s="54" t="s">
        <v>6</v>
      </c>
      <c r="D193" s="61" t="s">
        <v>121</v>
      </c>
      <c r="E193" s="61" t="s">
        <v>105</v>
      </c>
      <c r="F193" s="68" t="s">
        <v>389</v>
      </c>
      <c r="G193" s="73"/>
      <c r="H193" s="44"/>
      <c r="I193" s="44"/>
    </row>
    <row r="194" spans="1:9" ht="32.25" customHeight="1" x14ac:dyDescent="0.2">
      <c r="A194" s="278"/>
      <c r="B194" s="88" t="s">
        <v>228</v>
      </c>
      <c r="C194" s="54" t="s">
        <v>6</v>
      </c>
      <c r="D194" s="61" t="s">
        <v>121</v>
      </c>
      <c r="E194" s="61" t="s">
        <v>105</v>
      </c>
      <c r="F194" s="68" t="s">
        <v>389</v>
      </c>
      <c r="G194" s="73" t="s">
        <v>233</v>
      </c>
      <c r="H194" s="44"/>
      <c r="I194" s="44"/>
    </row>
    <row r="195" spans="1:9" ht="25.5" x14ac:dyDescent="0.2">
      <c r="A195" s="278"/>
      <c r="B195" s="86" t="s">
        <v>420</v>
      </c>
      <c r="C195" s="45" t="s">
        <v>6</v>
      </c>
      <c r="D195" s="65" t="s">
        <v>112</v>
      </c>
      <c r="E195" s="63"/>
      <c r="F195" s="70"/>
      <c r="G195" s="75"/>
      <c r="H195" s="75"/>
      <c r="I195" s="75"/>
    </row>
    <row r="196" spans="1:9" ht="25.5" x14ac:dyDescent="0.2">
      <c r="A196" s="278"/>
      <c r="B196" s="87" t="s">
        <v>215</v>
      </c>
      <c r="C196" s="54" t="s">
        <v>6</v>
      </c>
      <c r="D196" s="61" t="s">
        <v>112</v>
      </c>
      <c r="E196" s="61" t="s">
        <v>103</v>
      </c>
      <c r="F196" s="68"/>
      <c r="G196" s="73"/>
      <c r="H196" s="48"/>
      <c r="I196" s="48"/>
    </row>
    <row r="197" spans="1:9" ht="15.75" x14ac:dyDescent="0.2">
      <c r="A197" s="278"/>
      <c r="B197" s="88" t="s">
        <v>300</v>
      </c>
      <c r="C197" s="54" t="s">
        <v>6</v>
      </c>
      <c r="D197" s="61" t="s">
        <v>112</v>
      </c>
      <c r="E197" s="61" t="s">
        <v>103</v>
      </c>
      <c r="F197" s="68" t="s">
        <v>301</v>
      </c>
      <c r="G197" s="73"/>
      <c r="H197" s="99"/>
      <c r="I197" s="99"/>
    </row>
    <row r="198" spans="1:9" ht="15.75" x14ac:dyDescent="0.2">
      <c r="A198" s="278"/>
      <c r="B198" s="88" t="s">
        <v>302</v>
      </c>
      <c r="C198" s="54" t="s">
        <v>6</v>
      </c>
      <c r="D198" s="61" t="s">
        <v>112</v>
      </c>
      <c r="E198" s="61" t="s">
        <v>103</v>
      </c>
      <c r="F198" s="68" t="s">
        <v>303</v>
      </c>
      <c r="G198" s="73"/>
      <c r="H198" s="44"/>
      <c r="I198" s="44"/>
    </row>
    <row r="199" spans="1:9" ht="15.75" x14ac:dyDescent="0.2">
      <c r="A199" s="278"/>
      <c r="B199" s="88" t="s">
        <v>447</v>
      </c>
      <c r="C199" s="54" t="s">
        <v>6</v>
      </c>
      <c r="D199" s="61" t="s">
        <v>112</v>
      </c>
      <c r="E199" s="61" t="s">
        <v>103</v>
      </c>
      <c r="F199" s="68" t="s">
        <v>303</v>
      </c>
      <c r="G199" s="73" t="s">
        <v>446</v>
      </c>
      <c r="H199" s="44"/>
      <c r="I199" s="44"/>
    </row>
    <row r="200" spans="1:9" ht="51" x14ac:dyDescent="0.2">
      <c r="A200" s="278"/>
      <c r="B200" s="86" t="s">
        <v>216</v>
      </c>
      <c r="C200" s="45" t="s">
        <v>6</v>
      </c>
      <c r="D200" s="65" t="s">
        <v>304</v>
      </c>
      <c r="E200" s="63"/>
      <c r="F200" s="70"/>
      <c r="G200" s="75"/>
      <c r="H200" s="75"/>
      <c r="I200" s="75"/>
    </row>
    <row r="201" spans="1:9" ht="25.5" x14ac:dyDescent="0.2">
      <c r="A201" s="278"/>
      <c r="B201" s="87" t="s">
        <v>219</v>
      </c>
      <c r="C201" s="54" t="s">
        <v>6</v>
      </c>
      <c r="D201" s="61" t="s">
        <v>304</v>
      </c>
      <c r="E201" s="61" t="s">
        <v>114</v>
      </c>
      <c r="F201" s="68"/>
      <c r="G201" s="73"/>
      <c r="H201" s="44"/>
      <c r="I201" s="44"/>
    </row>
    <row r="202" spans="1:9" ht="25.5" x14ac:dyDescent="0.2">
      <c r="A202" s="278"/>
      <c r="B202" s="88" t="s">
        <v>219</v>
      </c>
      <c r="C202" s="54" t="s">
        <v>6</v>
      </c>
      <c r="D202" s="61" t="s">
        <v>304</v>
      </c>
      <c r="E202" s="61" t="s">
        <v>114</v>
      </c>
      <c r="F202" s="68"/>
      <c r="G202" s="73"/>
      <c r="H202" s="44"/>
      <c r="I202" s="44"/>
    </row>
    <row r="203" spans="1:9" ht="15.75" x14ac:dyDescent="0.2">
      <c r="A203" s="98"/>
      <c r="B203" s="88" t="s">
        <v>305</v>
      </c>
      <c r="C203" s="54" t="s">
        <v>6</v>
      </c>
      <c r="D203" s="61" t="s">
        <v>304</v>
      </c>
      <c r="E203" s="61" t="s">
        <v>114</v>
      </c>
      <c r="F203" s="68" t="s">
        <v>306</v>
      </c>
      <c r="G203" s="73"/>
      <c r="H203" s="44"/>
      <c r="I203" s="44"/>
    </row>
    <row r="204" spans="1:9" ht="15.75" x14ac:dyDescent="0.25">
      <c r="A204" s="36"/>
      <c r="B204" s="92" t="s">
        <v>308</v>
      </c>
      <c r="C204" s="54" t="s">
        <v>6</v>
      </c>
      <c r="D204" s="61" t="s">
        <v>304</v>
      </c>
      <c r="E204" s="61" t="s">
        <v>114</v>
      </c>
      <c r="F204" s="68" t="s">
        <v>307</v>
      </c>
      <c r="G204" s="73"/>
      <c r="H204" s="44"/>
      <c r="I204" s="44"/>
    </row>
    <row r="205" spans="1:9" ht="15.75" x14ac:dyDescent="0.25">
      <c r="A205" s="36"/>
      <c r="B205" s="88" t="s">
        <v>56</v>
      </c>
      <c r="C205" s="54" t="s">
        <v>6</v>
      </c>
      <c r="D205" s="61" t="s">
        <v>304</v>
      </c>
      <c r="E205" s="61" t="s">
        <v>114</v>
      </c>
      <c r="F205" s="68" t="s">
        <v>307</v>
      </c>
      <c r="G205" s="73" t="s">
        <v>291</v>
      </c>
      <c r="H205" s="44"/>
      <c r="I205" s="44"/>
    </row>
    <row r="206" spans="1:9" ht="15.75" x14ac:dyDescent="0.25">
      <c r="A206" s="36"/>
      <c r="B206" s="101" t="s">
        <v>455</v>
      </c>
      <c r="C206" s="54"/>
      <c r="D206" s="61" t="s">
        <v>456</v>
      </c>
      <c r="E206" s="61" t="s">
        <v>456</v>
      </c>
      <c r="F206" s="68" t="s">
        <v>457</v>
      </c>
      <c r="G206" s="73" t="s">
        <v>123</v>
      </c>
      <c r="H206" s="44"/>
      <c r="I206" s="44"/>
    </row>
    <row r="207" spans="1:9" x14ac:dyDescent="0.25">
      <c r="A207" s="93" t="s">
        <v>403</v>
      </c>
      <c r="H207" s="100"/>
      <c r="I207" s="100"/>
    </row>
  </sheetData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differentFirst="1">
    <oddHeader xml:space="preserve"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41"/>
  <sheetViews>
    <sheetView view="pageLayout" zoomScale="90" zoomScaleNormal="100" zoomScalePageLayoutView="90" workbookViewId="0">
      <selection activeCell="A2" sqref="A2:C5"/>
    </sheetView>
  </sheetViews>
  <sheetFormatPr defaultRowHeight="12.75" x14ac:dyDescent="0.2"/>
  <cols>
    <col min="1" max="1" width="9.28515625" style="5" customWidth="1"/>
    <col min="2" max="2" width="65" style="5" customWidth="1"/>
    <col min="3" max="3" width="13.7109375" style="104" customWidth="1"/>
    <col min="4" max="16384" width="9.140625" style="5"/>
  </cols>
  <sheetData>
    <row r="1" spans="1:3" ht="12.75" customHeight="1" x14ac:dyDescent="0.2">
      <c r="B1" s="104"/>
      <c r="C1" s="210" t="s">
        <v>315</v>
      </c>
    </row>
    <row r="2" spans="1:3" ht="13.9" customHeight="1" x14ac:dyDescent="0.2">
      <c r="A2" s="256" t="s">
        <v>626</v>
      </c>
      <c r="B2" s="256"/>
      <c r="C2" s="256"/>
    </row>
    <row r="3" spans="1:3" ht="12.75" customHeight="1" x14ac:dyDescent="0.2">
      <c r="A3" s="256"/>
      <c r="B3" s="256"/>
      <c r="C3" s="256"/>
    </row>
    <row r="4" spans="1:3" ht="13.9" customHeight="1" x14ac:dyDescent="0.2">
      <c r="A4" s="256"/>
      <c r="B4" s="256"/>
      <c r="C4" s="256"/>
    </row>
    <row r="5" spans="1:3" ht="12.75" customHeight="1" x14ac:dyDescent="0.2">
      <c r="A5" s="256"/>
      <c r="B5" s="256"/>
      <c r="C5" s="256"/>
    </row>
    <row r="6" spans="1:3" ht="6.75" customHeight="1" x14ac:dyDescent="0.25">
      <c r="A6" s="8"/>
      <c r="B6" s="1"/>
    </row>
    <row r="7" spans="1:3" ht="12.75" customHeight="1" x14ac:dyDescent="0.2">
      <c r="A7" s="280" t="s">
        <v>610</v>
      </c>
      <c r="B7" s="280"/>
      <c r="C7" s="280"/>
    </row>
    <row r="8" spans="1:3" ht="37.5" customHeight="1" x14ac:dyDescent="0.2">
      <c r="A8" s="280"/>
      <c r="B8" s="280"/>
      <c r="C8" s="280"/>
    </row>
    <row r="9" spans="1:3" ht="9.75" customHeight="1" x14ac:dyDescent="0.2">
      <c r="A9" s="141"/>
      <c r="B9" s="142"/>
      <c r="C9" s="153" t="s">
        <v>43</v>
      </c>
    </row>
    <row r="10" spans="1:3" ht="27.75" customHeight="1" x14ac:dyDescent="0.2">
      <c r="A10" s="186" t="s">
        <v>524</v>
      </c>
      <c r="B10" s="186" t="s">
        <v>588</v>
      </c>
      <c r="C10" s="187" t="s">
        <v>589</v>
      </c>
    </row>
    <row r="11" spans="1:3" ht="15.75" customHeight="1" x14ac:dyDescent="0.2">
      <c r="A11" s="188" t="s">
        <v>547</v>
      </c>
      <c r="B11" s="87" t="s">
        <v>60</v>
      </c>
      <c r="C11" s="165">
        <f>C12+C13+C14+C15</f>
        <v>2559.1</v>
      </c>
    </row>
    <row r="12" spans="1:3" ht="26.25" customHeight="1" x14ac:dyDescent="0.2">
      <c r="A12" s="189" t="s">
        <v>548</v>
      </c>
      <c r="B12" s="157" t="s">
        <v>62</v>
      </c>
      <c r="C12" s="166">
        <v>1151.03</v>
      </c>
    </row>
    <row r="13" spans="1:3" ht="34.15" customHeight="1" x14ac:dyDescent="0.2">
      <c r="A13" s="189" t="s">
        <v>549</v>
      </c>
      <c r="B13" s="157" t="s">
        <v>177</v>
      </c>
      <c r="C13" s="166">
        <v>907.78</v>
      </c>
    </row>
    <row r="14" spans="1:3" ht="27.75" customHeight="1" x14ac:dyDescent="0.2">
      <c r="A14" s="189" t="s">
        <v>550</v>
      </c>
      <c r="B14" s="157" t="s">
        <v>598</v>
      </c>
      <c r="C14" s="166">
        <v>500.29</v>
      </c>
    </row>
    <row r="15" spans="1:3" ht="15.75" customHeight="1" x14ac:dyDescent="0.2">
      <c r="A15" s="189" t="s">
        <v>551</v>
      </c>
      <c r="B15" s="157" t="s">
        <v>181</v>
      </c>
      <c r="C15" s="166">
        <v>0</v>
      </c>
    </row>
    <row r="16" spans="1:3" ht="16.149999999999999" customHeight="1" x14ac:dyDescent="0.2">
      <c r="A16" s="188" t="s">
        <v>552</v>
      </c>
      <c r="B16" s="85" t="s">
        <v>67</v>
      </c>
      <c r="C16" s="165">
        <v>5754.49</v>
      </c>
    </row>
    <row r="17" spans="1:5" ht="17.45" customHeight="1" x14ac:dyDescent="0.2">
      <c r="A17" s="188" t="s">
        <v>553</v>
      </c>
      <c r="B17" s="85" t="s">
        <v>69</v>
      </c>
      <c r="C17" s="165">
        <f>C18</f>
        <v>293.39999999999998</v>
      </c>
    </row>
    <row r="18" spans="1:5" ht="15" customHeight="1" x14ac:dyDescent="0.2">
      <c r="A18" s="189" t="s">
        <v>554</v>
      </c>
      <c r="B18" s="157" t="s">
        <v>71</v>
      </c>
      <c r="C18" s="166">
        <v>293.39999999999998</v>
      </c>
    </row>
    <row r="19" spans="1:5" ht="25.5" x14ac:dyDescent="0.2">
      <c r="A19" s="188" t="s">
        <v>555</v>
      </c>
      <c r="B19" s="85" t="s">
        <v>73</v>
      </c>
      <c r="C19" s="165">
        <f>C20</f>
        <v>80</v>
      </c>
    </row>
    <row r="20" spans="1:5" ht="26.45" customHeight="1" x14ac:dyDescent="0.2">
      <c r="A20" s="189" t="s">
        <v>556</v>
      </c>
      <c r="B20" s="157" t="s">
        <v>525</v>
      </c>
      <c r="C20" s="166">
        <v>80</v>
      </c>
    </row>
    <row r="21" spans="1:5" ht="15.75" customHeight="1" x14ac:dyDescent="0.2">
      <c r="A21" s="188" t="s">
        <v>557</v>
      </c>
      <c r="B21" s="87" t="s">
        <v>187</v>
      </c>
      <c r="C21" s="165">
        <f>C22+C23</f>
        <v>864.25</v>
      </c>
    </row>
    <row r="22" spans="1:5" ht="15.75" customHeight="1" x14ac:dyDescent="0.2">
      <c r="A22" s="189" t="s">
        <v>558</v>
      </c>
      <c r="B22" s="157" t="s">
        <v>195</v>
      </c>
      <c r="C22" s="166">
        <v>839.25</v>
      </c>
    </row>
    <row r="23" spans="1:5" ht="15.75" customHeight="1" x14ac:dyDescent="0.2">
      <c r="A23" s="189" t="s">
        <v>559</v>
      </c>
      <c r="B23" s="157" t="s">
        <v>196</v>
      </c>
      <c r="C23" s="166">
        <f>146.7-121.7</f>
        <v>24.999999999999986</v>
      </c>
    </row>
    <row r="24" spans="1:5" ht="15.75" customHeight="1" x14ac:dyDescent="0.2">
      <c r="A24" s="188" t="s">
        <v>560</v>
      </c>
      <c r="B24" s="87" t="s">
        <v>77</v>
      </c>
      <c r="C24" s="165">
        <f>C25+C26+C27</f>
        <v>468.86</v>
      </c>
    </row>
    <row r="25" spans="1:5" ht="15.75" customHeight="1" x14ac:dyDescent="0.2">
      <c r="A25" s="189" t="s">
        <v>561</v>
      </c>
      <c r="B25" s="161" t="s">
        <v>271</v>
      </c>
      <c r="C25" s="166">
        <f>912.8-362.8-200</f>
        <v>350</v>
      </c>
    </row>
    <row r="26" spans="1:5" ht="15.75" customHeight="1" x14ac:dyDescent="0.2">
      <c r="A26" s="189" t="s">
        <v>562</v>
      </c>
      <c r="B26" s="157" t="s">
        <v>79</v>
      </c>
      <c r="C26" s="166">
        <v>70</v>
      </c>
    </row>
    <row r="27" spans="1:5" ht="15.75" customHeight="1" x14ac:dyDescent="0.2">
      <c r="A27" s="189" t="s">
        <v>563</v>
      </c>
      <c r="B27" s="157" t="s">
        <v>574</v>
      </c>
      <c r="C27" s="166">
        <f>190-90-51.14</f>
        <v>48.86</v>
      </c>
    </row>
    <row r="28" spans="1:5" ht="27.75" customHeight="1" x14ac:dyDescent="0.2">
      <c r="A28" s="189" t="s">
        <v>619</v>
      </c>
      <c r="B28" s="139" t="s">
        <v>617</v>
      </c>
      <c r="C28" s="165">
        <f>C29</f>
        <v>4.8</v>
      </c>
    </row>
    <row r="29" spans="1:5" ht="27.75" customHeight="1" x14ac:dyDescent="0.2">
      <c r="A29" s="189" t="s">
        <v>619</v>
      </c>
      <c r="B29" s="157" t="s">
        <v>618</v>
      </c>
      <c r="C29" s="166">
        <v>4.8</v>
      </c>
    </row>
    <row r="30" spans="1:5" ht="19.5" customHeight="1" x14ac:dyDescent="0.2">
      <c r="A30" s="188" t="s">
        <v>564</v>
      </c>
      <c r="B30" s="87" t="s">
        <v>130</v>
      </c>
      <c r="C30" s="165">
        <f>C31</f>
        <v>4253.88</v>
      </c>
    </row>
    <row r="31" spans="1:5" ht="15" customHeight="1" x14ac:dyDescent="0.2">
      <c r="A31" s="189" t="s">
        <v>565</v>
      </c>
      <c r="B31" s="157" t="s">
        <v>575</v>
      </c>
      <c r="C31" s="166">
        <v>4253.88</v>
      </c>
      <c r="E31" s="5" t="s">
        <v>529</v>
      </c>
    </row>
    <row r="32" spans="1:5" ht="15.75" customHeight="1" x14ac:dyDescent="0.2">
      <c r="A32" s="188" t="s">
        <v>566</v>
      </c>
      <c r="B32" s="87" t="s">
        <v>86</v>
      </c>
      <c r="C32" s="165">
        <f>C33+C34</f>
        <v>150</v>
      </c>
    </row>
    <row r="33" spans="1:3" ht="15" customHeight="1" x14ac:dyDescent="0.2">
      <c r="A33" s="189" t="s">
        <v>567</v>
      </c>
      <c r="B33" s="157" t="s">
        <v>88</v>
      </c>
      <c r="C33" s="166">
        <v>0</v>
      </c>
    </row>
    <row r="34" spans="1:3" ht="15.75" customHeight="1" x14ac:dyDescent="0.2">
      <c r="A34" s="189" t="s">
        <v>568</v>
      </c>
      <c r="B34" s="157" t="s">
        <v>509</v>
      </c>
      <c r="C34" s="166">
        <v>150</v>
      </c>
    </row>
    <row r="35" spans="1:3" ht="15" customHeight="1" x14ac:dyDescent="0.2">
      <c r="A35" s="188" t="s">
        <v>89</v>
      </c>
      <c r="B35" s="87" t="s">
        <v>90</v>
      </c>
      <c r="C35" s="165">
        <f>C36</f>
        <v>10</v>
      </c>
    </row>
    <row r="36" spans="1:3" ht="14.25" customHeight="1" x14ac:dyDescent="0.2">
      <c r="A36" s="189" t="s">
        <v>569</v>
      </c>
      <c r="B36" s="157" t="s">
        <v>211</v>
      </c>
      <c r="C36" s="166">
        <v>10</v>
      </c>
    </row>
    <row r="37" spans="1:3" ht="38.25" customHeight="1" x14ac:dyDescent="0.2">
      <c r="A37" s="188" t="s">
        <v>570</v>
      </c>
      <c r="B37" s="85" t="s">
        <v>216</v>
      </c>
      <c r="C37" s="165">
        <f>C38</f>
        <v>11.68</v>
      </c>
    </row>
    <row r="38" spans="1:3" x14ac:dyDescent="0.2">
      <c r="A38" s="189" t="s">
        <v>571</v>
      </c>
      <c r="B38" s="190" t="s">
        <v>576</v>
      </c>
      <c r="C38" s="166">
        <v>11.68</v>
      </c>
    </row>
    <row r="39" spans="1:3" x14ac:dyDescent="0.2">
      <c r="A39" s="189"/>
      <c r="B39" s="191" t="s">
        <v>122</v>
      </c>
      <c r="C39" s="192">
        <f>C11+C16+C17+C19+C21+C24+C30+C32+C35+C37+C28</f>
        <v>14450.46</v>
      </c>
    </row>
    <row r="40" spans="1:3" x14ac:dyDescent="0.2">
      <c r="A40" s="193"/>
      <c r="B40" s="194" t="s">
        <v>463</v>
      </c>
      <c r="C40" s="195">
        <v>0</v>
      </c>
    </row>
    <row r="41" spans="1:3" x14ac:dyDescent="0.2">
      <c r="A41" s="118"/>
      <c r="C41" s="5"/>
    </row>
  </sheetData>
  <mergeCells count="2">
    <mergeCell ref="A7:C8"/>
    <mergeCell ref="A2:C5"/>
  </mergeCells>
  <pageMargins left="0.86" right="0.70866141732283472" top="0.74803149606299213" bottom="0.74803149606299213" header="0.31496062992125984" footer="0.31496062992125984"/>
  <pageSetup paperSize="9" scale="96" orientation="portrait" r:id="rId1"/>
  <headerFooter differentFirst="1">
    <oddHeader xml:space="preserve"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:D8"/>
    </sheetView>
  </sheetViews>
  <sheetFormatPr defaultRowHeight="12.75" x14ac:dyDescent="0.2"/>
  <cols>
    <col min="1" max="1" width="9.28515625" style="5" customWidth="1"/>
    <col min="2" max="2" width="65" style="5" customWidth="1"/>
    <col min="3" max="4" width="10.140625" style="104" customWidth="1"/>
    <col min="5" max="16384" width="9.140625" style="5"/>
  </cols>
  <sheetData>
    <row r="1" spans="1:4" ht="12.75" customHeight="1" x14ac:dyDescent="0.2">
      <c r="B1" s="104"/>
      <c r="C1" s="217" t="s">
        <v>596</v>
      </c>
      <c r="D1" s="217"/>
    </row>
    <row r="2" spans="1:4" ht="13.9" customHeight="1" x14ac:dyDescent="0.2">
      <c r="A2" s="282" t="s">
        <v>626</v>
      </c>
      <c r="B2" s="283"/>
      <c r="C2" s="283"/>
      <c r="D2" s="283"/>
    </row>
    <row r="3" spans="1:4" ht="12.75" customHeight="1" x14ac:dyDescent="0.2">
      <c r="A3" s="283"/>
      <c r="B3" s="283"/>
      <c r="C3" s="283"/>
      <c r="D3" s="283"/>
    </row>
    <row r="4" spans="1:4" ht="13.9" customHeight="1" x14ac:dyDescent="0.2">
      <c r="A4" s="283"/>
      <c r="B4" s="283"/>
      <c r="C4" s="283"/>
      <c r="D4" s="283"/>
    </row>
    <row r="5" spans="1:4" ht="12.75" customHeight="1" x14ac:dyDescent="0.2">
      <c r="A5" s="283"/>
      <c r="B5" s="283"/>
      <c r="C5" s="283"/>
      <c r="D5" s="283"/>
    </row>
    <row r="6" spans="1:4" ht="6.75" customHeight="1" x14ac:dyDescent="0.25">
      <c r="A6" s="8"/>
      <c r="B6" s="1"/>
    </row>
    <row r="7" spans="1:4" ht="12.75" customHeight="1" x14ac:dyDescent="0.2">
      <c r="A7" s="280" t="s">
        <v>611</v>
      </c>
      <c r="B7" s="280"/>
      <c r="C7" s="280"/>
      <c r="D7" s="280"/>
    </row>
    <row r="8" spans="1:4" ht="37.5" customHeight="1" x14ac:dyDescent="0.2">
      <c r="A8" s="280"/>
      <c r="B8" s="280"/>
      <c r="C8" s="280"/>
      <c r="D8" s="280"/>
    </row>
    <row r="9" spans="1:4" ht="9.75" customHeight="1" x14ac:dyDescent="0.2">
      <c r="A9" s="141"/>
      <c r="B9" s="142"/>
      <c r="C9" s="281" t="s">
        <v>43</v>
      </c>
      <c r="D9" s="281"/>
    </row>
    <row r="10" spans="1:4" ht="44.25" customHeight="1" x14ac:dyDescent="0.2">
      <c r="A10" s="196" t="s">
        <v>524</v>
      </c>
      <c r="B10" s="196" t="s">
        <v>587</v>
      </c>
      <c r="C10" s="197" t="s">
        <v>590</v>
      </c>
      <c r="D10" s="197" t="s">
        <v>612</v>
      </c>
    </row>
    <row r="11" spans="1:4" ht="15.75" customHeight="1" x14ac:dyDescent="0.2">
      <c r="A11" s="198" t="s">
        <v>547</v>
      </c>
      <c r="B11" s="199" t="s">
        <v>60</v>
      </c>
      <c r="C11" s="41">
        <f>C12+C13+C14+C15</f>
        <v>2471.8000000000002</v>
      </c>
      <c r="D11" s="41">
        <f>D12+D13+D14+D15</f>
        <v>2471.8000000000002</v>
      </c>
    </row>
    <row r="12" spans="1:4" ht="30" customHeight="1" x14ac:dyDescent="0.2">
      <c r="A12" s="200" t="s">
        <v>548</v>
      </c>
      <c r="B12" s="148" t="s">
        <v>62</v>
      </c>
      <c r="C12" s="39">
        <v>1118.42</v>
      </c>
      <c r="D12" s="39">
        <v>1118.42</v>
      </c>
    </row>
    <row r="13" spans="1:4" ht="44.25" customHeight="1" x14ac:dyDescent="0.2">
      <c r="A13" s="200" t="s">
        <v>549</v>
      </c>
      <c r="B13" s="148" t="s">
        <v>177</v>
      </c>
      <c r="C13" s="39">
        <v>872.62</v>
      </c>
      <c r="D13" s="39">
        <v>872.62</v>
      </c>
    </row>
    <row r="14" spans="1:4" ht="36.75" customHeight="1" x14ac:dyDescent="0.2">
      <c r="A14" s="200" t="s">
        <v>550</v>
      </c>
      <c r="B14" s="148" t="s">
        <v>598</v>
      </c>
      <c r="C14" s="39">
        <v>480.76</v>
      </c>
      <c r="D14" s="39">
        <v>480.76</v>
      </c>
    </row>
    <row r="15" spans="1:4" ht="15.75" customHeight="1" x14ac:dyDescent="0.2">
      <c r="A15" s="200" t="s">
        <v>551</v>
      </c>
      <c r="B15" s="148" t="s">
        <v>181</v>
      </c>
      <c r="C15" s="39">
        <v>0</v>
      </c>
      <c r="D15" s="39">
        <v>0</v>
      </c>
    </row>
    <row r="16" spans="1:4" ht="15.75" customHeight="1" x14ac:dyDescent="0.2">
      <c r="A16" s="198" t="s">
        <v>552</v>
      </c>
      <c r="B16" s="145" t="s">
        <v>67</v>
      </c>
      <c r="C16" s="41">
        <v>3145.62</v>
      </c>
      <c r="D16" s="41">
        <v>3370.25</v>
      </c>
    </row>
    <row r="17" spans="1:4" ht="18" customHeight="1" x14ac:dyDescent="0.2">
      <c r="A17" s="198" t="s">
        <v>553</v>
      </c>
      <c r="B17" s="145" t="s">
        <v>69</v>
      </c>
      <c r="C17" s="41">
        <f>C18</f>
        <v>296.60000000000002</v>
      </c>
      <c r="D17" s="41">
        <f>D18</f>
        <v>307.5</v>
      </c>
    </row>
    <row r="18" spans="1:4" ht="15" customHeight="1" x14ac:dyDescent="0.2">
      <c r="A18" s="200" t="s">
        <v>554</v>
      </c>
      <c r="B18" s="148" t="s">
        <v>71</v>
      </c>
      <c r="C18" s="39">
        <v>296.60000000000002</v>
      </c>
      <c r="D18" s="39">
        <v>307.5</v>
      </c>
    </row>
    <row r="19" spans="1:4" ht="28.5" x14ac:dyDescent="0.2">
      <c r="A19" s="198" t="s">
        <v>555</v>
      </c>
      <c r="B19" s="145" t="s">
        <v>73</v>
      </c>
      <c r="C19" s="41">
        <f>C20</f>
        <v>120</v>
      </c>
      <c r="D19" s="41">
        <f>D20</f>
        <v>120</v>
      </c>
    </row>
    <row r="20" spans="1:4" ht="32.25" customHeight="1" x14ac:dyDescent="0.2">
      <c r="A20" s="200" t="s">
        <v>556</v>
      </c>
      <c r="B20" s="148" t="s">
        <v>525</v>
      </c>
      <c r="C20" s="39">
        <v>120</v>
      </c>
      <c r="D20" s="39">
        <v>120</v>
      </c>
    </row>
    <row r="21" spans="1:4" ht="15.75" customHeight="1" x14ac:dyDescent="0.2">
      <c r="A21" s="198" t="s">
        <v>557</v>
      </c>
      <c r="B21" s="199" t="s">
        <v>187</v>
      </c>
      <c r="C21" s="41">
        <f>C22+C23</f>
        <v>466.17</v>
      </c>
      <c r="D21" s="41">
        <f>D22+D23</f>
        <v>490.33</v>
      </c>
    </row>
    <row r="22" spans="1:4" ht="18.75" customHeight="1" x14ac:dyDescent="0.2">
      <c r="A22" s="200" t="s">
        <v>558</v>
      </c>
      <c r="B22" s="148" t="s">
        <v>195</v>
      </c>
      <c r="C22" s="39">
        <v>466.17</v>
      </c>
      <c r="D22" s="39">
        <v>490.33</v>
      </c>
    </row>
    <row r="23" spans="1:4" ht="18.75" customHeight="1" x14ac:dyDescent="0.2">
      <c r="A23" s="200" t="s">
        <v>559</v>
      </c>
      <c r="B23" s="148" t="s">
        <v>196</v>
      </c>
      <c r="C23" s="39">
        <v>0</v>
      </c>
      <c r="D23" s="39">
        <v>0</v>
      </c>
    </row>
    <row r="24" spans="1:4" ht="18" customHeight="1" x14ac:dyDescent="0.2">
      <c r="A24" s="198" t="s">
        <v>560</v>
      </c>
      <c r="B24" s="199" t="s">
        <v>77</v>
      </c>
      <c r="C24" s="41">
        <f>C25+C26+C27</f>
        <v>545</v>
      </c>
      <c r="D24" s="41">
        <f>D25+D26+D27</f>
        <v>350</v>
      </c>
    </row>
    <row r="25" spans="1:4" ht="18" customHeight="1" x14ac:dyDescent="0.2">
      <c r="A25" s="200" t="s">
        <v>561</v>
      </c>
      <c r="B25" s="151" t="s">
        <v>271</v>
      </c>
      <c r="C25" s="39">
        <v>250</v>
      </c>
      <c r="D25" s="39">
        <v>250</v>
      </c>
    </row>
    <row r="26" spans="1:4" ht="17.25" customHeight="1" x14ac:dyDescent="0.2">
      <c r="A26" s="200" t="s">
        <v>562</v>
      </c>
      <c r="B26" s="148" t="s">
        <v>79</v>
      </c>
      <c r="C26" s="39">
        <v>100</v>
      </c>
      <c r="D26" s="39">
        <v>100</v>
      </c>
    </row>
    <row r="27" spans="1:4" ht="18" customHeight="1" x14ac:dyDescent="0.2">
      <c r="A27" s="200" t="s">
        <v>563</v>
      </c>
      <c r="B27" s="148" t="s">
        <v>574</v>
      </c>
      <c r="C27" s="39">
        <v>195</v>
      </c>
      <c r="D27" s="39">
        <v>0</v>
      </c>
    </row>
    <row r="28" spans="1:4" ht="19.5" customHeight="1" x14ac:dyDescent="0.2">
      <c r="A28" s="198" t="s">
        <v>564</v>
      </c>
      <c r="B28" s="199" t="s">
        <v>130</v>
      </c>
      <c r="C28" s="41">
        <f>C29</f>
        <v>2375.71</v>
      </c>
      <c r="D28" s="41">
        <f>D29</f>
        <v>2271.88</v>
      </c>
    </row>
    <row r="29" spans="1:4" ht="15" customHeight="1" x14ac:dyDescent="0.2">
      <c r="A29" s="200" t="s">
        <v>565</v>
      </c>
      <c r="B29" s="148" t="s">
        <v>575</v>
      </c>
      <c r="C29" s="39">
        <v>2375.71</v>
      </c>
      <c r="D29" s="39">
        <v>2271.88</v>
      </c>
    </row>
    <row r="30" spans="1:4" ht="15.75" customHeight="1" x14ac:dyDescent="0.2">
      <c r="A30" s="198" t="s">
        <v>566</v>
      </c>
      <c r="B30" s="199" t="s">
        <v>86</v>
      </c>
      <c r="C30" s="41">
        <f>C31+C32</f>
        <v>100</v>
      </c>
      <c r="D30" s="41">
        <f>D31+D32</f>
        <v>100</v>
      </c>
    </row>
    <row r="31" spans="1:4" ht="15" customHeight="1" x14ac:dyDescent="0.2">
      <c r="A31" s="200" t="s">
        <v>567</v>
      </c>
      <c r="B31" s="148" t="s">
        <v>88</v>
      </c>
      <c r="C31" s="39">
        <v>0</v>
      </c>
      <c r="D31" s="39">
        <v>0</v>
      </c>
    </row>
    <row r="32" spans="1:4" ht="15.75" customHeight="1" x14ac:dyDescent="0.2">
      <c r="A32" s="200" t="s">
        <v>568</v>
      </c>
      <c r="B32" s="148" t="s">
        <v>509</v>
      </c>
      <c r="C32" s="39">
        <v>100</v>
      </c>
      <c r="D32" s="39">
        <v>100</v>
      </c>
    </row>
    <row r="33" spans="1:4" ht="15" customHeight="1" x14ac:dyDescent="0.2">
      <c r="A33" s="198" t="s">
        <v>89</v>
      </c>
      <c r="B33" s="199" t="s">
        <v>90</v>
      </c>
      <c r="C33" s="41">
        <f>C34</f>
        <v>10</v>
      </c>
      <c r="D33" s="41">
        <f>D34</f>
        <v>10</v>
      </c>
    </row>
    <row r="34" spans="1:4" ht="14.25" customHeight="1" x14ac:dyDescent="0.2">
      <c r="A34" s="200" t="s">
        <v>569</v>
      </c>
      <c r="B34" s="148" t="s">
        <v>211</v>
      </c>
      <c r="C34" s="39">
        <v>10</v>
      </c>
      <c r="D34" s="39">
        <v>10</v>
      </c>
    </row>
    <row r="35" spans="1:4" ht="47.25" customHeight="1" x14ac:dyDescent="0.2">
      <c r="A35" s="198" t="s">
        <v>570</v>
      </c>
      <c r="B35" s="145" t="s">
        <v>216</v>
      </c>
      <c r="C35" s="41">
        <f>C36</f>
        <v>11.68</v>
      </c>
      <c r="D35" s="41">
        <f>D36</f>
        <v>11.68</v>
      </c>
    </row>
    <row r="36" spans="1:4" ht="15" x14ac:dyDescent="0.2">
      <c r="A36" s="200" t="s">
        <v>571</v>
      </c>
      <c r="B36" s="201" t="s">
        <v>576</v>
      </c>
      <c r="C36" s="39">
        <v>11.68</v>
      </c>
      <c r="D36" s="39">
        <v>11.68</v>
      </c>
    </row>
    <row r="37" spans="1:4" ht="15" x14ac:dyDescent="0.2">
      <c r="A37" s="200"/>
      <c r="B37" s="207" t="s">
        <v>620</v>
      </c>
      <c r="C37" s="40">
        <v>132.69</v>
      </c>
      <c r="D37" s="40">
        <v>269.72000000000003</v>
      </c>
    </row>
    <row r="38" spans="1:4" ht="15" x14ac:dyDescent="0.2">
      <c r="A38" s="200"/>
      <c r="B38" s="202" t="s">
        <v>122</v>
      </c>
      <c r="C38" s="203">
        <f>C11+C16+C17+C19+C21+C24+C28+C30+C33+C35+C37</f>
        <v>9675.2700000000023</v>
      </c>
      <c r="D38" s="203">
        <f>D11+D16+D17+D19+D21+D24+D28+D30+D33+D35+D37</f>
        <v>9773.16</v>
      </c>
    </row>
    <row r="39" spans="1:4" ht="15.75" x14ac:dyDescent="0.25">
      <c r="A39" s="204"/>
      <c r="B39" s="205" t="s">
        <v>463</v>
      </c>
      <c r="C39" s="206">
        <v>0</v>
      </c>
      <c r="D39" s="206">
        <v>0</v>
      </c>
    </row>
    <row r="40" spans="1:4" x14ac:dyDescent="0.2">
      <c r="A40" s="118"/>
      <c r="C40" s="5"/>
      <c r="D40" s="5"/>
    </row>
  </sheetData>
  <mergeCells count="4">
    <mergeCell ref="C9:D9"/>
    <mergeCell ref="C1:D1"/>
    <mergeCell ref="A7:D8"/>
    <mergeCell ref="A2:D5"/>
  </mergeCells>
  <pageMargins left="0.7" right="0.1" top="0.75" bottom="0.22" header="0.3" footer="0.2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16"/>
  <sheetViews>
    <sheetView showWhiteSpace="0" view="pageLayout" zoomScaleNormal="100" zoomScaleSheetLayoutView="115" workbookViewId="0">
      <selection activeCell="A2" sqref="A2:C6"/>
    </sheetView>
  </sheetViews>
  <sheetFormatPr defaultRowHeight="12.75" x14ac:dyDescent="0.2"/>
  <cols>
    <col min="1" max="1" width="32.7109375" style="5" customWidth="1"/>
    <col min="2" max="2" width="52.140625" style="5" customWidth="1"/>
    <col min="3" max="3" width="10.7109375" style="5" bestFit="1" customWidth="1"/>
    <col min="4" max="16384" width="9.140625" style="5"/>
  </cols>
  <sheetData>
    <row r="1" spans="1:3" ht="12.75" customHeight="1" x14ac:dyDescent="0.2">
      <c r="B1" s="104"/>
      <c r="C1" s="210" t="s">
        <v>317</v>
      </c>
    </row>
    <row r="2" spans="1:3" ht="13.9" customHeight="1" x14ac:dyDescent="0.2">
      <c r="A2" s="282" t="s">
        <v>626</v>
      </c>
      <c r="B2" s="283"/>
      <c r="C2" s="283"/>
    </row>
    <row r="3" spans="1:3" ht="12.75" customHeight="1" x14ac:dyDescent="0.2">
      <c r="A3" s="283"/>
      <c r="B3" s="283"/>
      <c r="C3" s="283"/>
    </row>
    <row r="4" spans="1:3" ht="13.9" customHeight="1" x14ac:dyDescent="0.2">
      <c r="A4" s="283"/>
      <c r="B4" s="283"/>
      <c r="C4" s="283"/>
    </row>
    <row r="5" spans="1:3" ht="12.75" customHeight="1" x14ac:dyDescent="0.2">
      <c r="A5" s="283"/>
      <c r="B5" s="283"/>
      <c r="C5" s="283"/>
    </row>
    <row r="6" spans="1:3" x14ac:dyDescent="0.2">
      <c r="A6" s="283"/>
      <c r="B6" s="283"/>
      <c r="C6" s="283"/>
    </row>
    <row r="7" spans="1:3" ht="12.75" customHeight="1" x14ac:dyDescent="0.2">
      <c r="A7" s="245" t="s">
        <v>613</v>
      </c>
      <c r="B7" s="245"/>
      <c r="C7" s="245"/>
    </row>
    <row r="8" spans="1:3" ht="29.25" customHeight="1" x14ac:dyDescent="0.2">
      <c r="A8" s="245"/>
      <c r="B8" s="245"/>
      <c r="C8" s="245"/>
    </row>
    <row r="9" spans="1:3" ht="12.75" customHeight="1" x14ac:dyDescent="0.2">
      <c r="A9" s="9"/>
      <c r="C9" s="20" t="s">
        <v>43</v>
      </c>
    </row>
    <row r="10" spans="1:3" ht="32.25" customHeight="1" x14ac:dyDescent="0.2">
      <c r="A10" s="14" t="s">
        <v>57</v>
      </c>
      <c r="B10" s="14" t="s">
        <v>1</v>
      </c>
      <c r="C10" s="14" t="s">
        <v>592</v>
      </c>
    </row>
    <row r="11" spans="1:3" ht="32.25" customHeight="1" x14ac:dyDescent="0.2">
      <c r="A11" s="15" t="s">
        <v>398</v>
      </c>
      <c r="B11" s="3" t="s">
        <v>124</v>
      </c>
      <c r="C11" s="116">
        <f>C15+C13</f>
        <v>601.76499999999942</v>
      </c>
    </row>
    <row r="12" spans="1:3" ht="26.25" customHeight="1" x14ac:dyDescent="0.2">
      <c r="A12" s="15" t="s">
        <v>399</v>
      </c>
      <c r="B12" s="17" t="s">
        <v>125</v>
      </c>
      <c r="C12" s="116">
        <f>C13</f>
        <v>-13848.695</v>
      </c>
    </row>
    <row r="13" spans="1:3" ht="33.75" customHeight="1" x14ac:dyDescent="0.2">
      <c r="A13" s="15" t="s">
        <v>400</v>
      </c>
      <c r="B13" s="3" t="s">
        <v>572</v>
      </c>
      <c r="C13" s="116">
        <f>('5.'!D11+'6'!D11)*(-1)</f>
        <v>-13848.695</v>
      </c>
    </row>
    <row r="14" spans="1:3" ht="27" customHeight="1" x14ac:dyDescent="0.2">
      <c r="A14" s="15" t="s">
        <v>401</v>
      </c>
      <c r="B14" s="17" t="s">
        <v>127</v>
      </c>
      <c r="C14" s="116">
        <f>C15</f>
        <v>14450.46</v>
      </c>
    </row>
    <row r="15" spans="1:3" ht="36.75" customHeight="1" x14ac:dyDescent="0.2">
      <c r="A15" s="15" t="s">
        <v>402</v>
      </c>
      <c r="B15" s="3" t="s">
        <v>573</v>
      </c>
      <c r="C15" s="116">
        <f>'7.'!C39</f>
        <v>14450.46</v>
      </c>
    </row>
    <row r="16" spans="1:3" ht="24.75" hidden="1" customHeight="1" x14ac:dyDescent="0.25">
      <c r="A16" s="36"/>
      <c r="B16" s="24" t="s">
        <v>129</v>
      </c>
      <c r="C16" s="33"/>
    </row>
  </sheetData>
  <mergeCells count="2">
    <mergeCell ref="A7:C8"/>
    <mergeCell ref="A2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Header xml:space="preserve">&amp;CСтруктурный макет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26"/>
  <sheetViews>
    <sheetView view="pageLayout" zoomScaleNormal="100" zoomScaleSheetLayoutView="115" workbookViewId="0">
      <selection activeCell="B6" sqref="B6"/>
    </sheetView>
  </sheetViews>
  <sheetFormatPr defaultRowHeight="12.75" x14ac:dyDescent="0.2"/>
  <cols>
    <col min="1" max="1" width="32.7109375" style="5" customWidth="1"/>
    <col min="2" max="2" width="56.5703125" style="5" customWidth="1"/>
    <col min="3" max="16384" width="9.140625" style="5"/>
  </cols>
  <sheetData>
    <row r="1" spans="1:4" ht="12.75" customHeight="1" x14ac:dyDescent="0.25">
      <c r="D1" s="1" t="s">
        <v>319</v>
      </c>
    </row>
    <row r="2" spans="1:4" ht="15" x14ac:dyDescent="0.25">
      <c r="D2" s="1" t="s">
        <v>132</v>
      </c>
    </row>
    <row r="3" spans="1:4" ht="12.75" customHeight="1" x14ac:dyDescent="0.25">
      <c r="D3" s="1" t="s">
        <v>3</v>
      </c>
    </row>
    <row r="4" spans="1:4" ht="15" x14ac:dyDescent="0.25">
      <c r="A4" s="6"/>
      <c r="D4" s="1" t="s">
        <v>4</v>
      </c>
    </row>
    <row r="5" spans="1:4" ht="12.75" customHeight="1" x14ac:dyDescent="0.25">
      <c r="A5" s="7"/>
      <c r="D5" s="1" t="s">
        <v>220</v>
      </c>
    </row>
    <row r="6" spans="1:4" ht="15" x14ac:dyDescent="0.25">
      <c r="A6" s="8"/>
      <c r="D6" s="1" t="s">
        <v>5</v>
      </c>
    </row>
    <row r="7" spans="1:4" x14ac:dyDescent="0.2">
      <c r="A7" s="8"/>
    </row>
    <row r="8" spans="1:4" ht="12.75" customHeight="1" x14ac:dyDescent="0.2">
      <c r="A8" s="245" t="s">
        <v>324</v>
      </c>
      <c r="B8" s="245"/>
      <c r="C8" s="245"/>
      <c r="D8" s="245"/>
    </row>
    <row r="9" spans="1:4" ht="29.25" customHeight="1" x14ac:dyDescent="0.2">
      <c r="A9" s="245"/>
      <c r="B9" s="245"/>
      <c r="C9" s="245"/>
      <c r="D9" s="245"/>
    </row>
    <row r="10" spans="1:4" ht="12.75" customHeight="1" x14ac:dyDescent="0.2">
      <c r="A10" s="9"/>
      <c r="D10" s="20" t="s">
        <v>43</v>
      </c>
    </row>
    <row r="11" spans="1:4" ht="32.25" customHeight="1" x14ac:dyDescent="0.2">
      <c r="A11" s="258" t="s">
        <v>57</v>
      </c>
      <c r="B11" s="258" t="s">
        <v>1</v>
      </c>
      <c r="C11" s="258" t="s">
        <v>51</v>
      </c>
      <c r="D11" s="258"/>
    </row>
    <row r="12" spans="1:4" ht="21" customHeight="1" x14ac:dyDescent="0.2">
      <c r="A12" s="258"/>
      <c r="B12" s="258"/>
      <c r="C12" s="14" t="s">
        <v>325</v>
      </c>
      <c r="D12" s="14" t="s">
        <v>326</v>
      </c>
    </row>
    <row r="13" spans="1:4" ht="27.75" customHeight="1" x14ac:dyDescent="0.25">
      <c r="A13" s="2" t="s">
        <v>390</v>
      </c>
      <c r="B13" s="34" t="s">
        <v>309</v>
      </c>
      <c r="C13" s="31"/>
      <c r="D13" s="13"/>
    </row>
    <row r="14" spans="1:4" ht="27.75" customHeight="1" x14ac:dyDescent="0.25">
      <c r="A14" s="15" t="s">
        <v>391</v>
      </c>
      <c r="B14" s="34" t="s">
        <v>161</v>
      </c>
      <c r="C14" s="32"/>
      <c r="D14" s="13"/>
    </row>
    <row r="15" spans="1:4" ht="27.75" customHeight="1" x14ac:dyDescent="0.25">
      <c r="A15" s="15" t="s">
        <v>392</v>
      </c>
      <c r="B15" s="34" t="s">
        <v>162</v>
      </c>
      <c r="C15" s="32"/>
      <c r="D15" s="13"/>
    </row>
    <row r="16" spans="1:4" ht="27.75" customHeight="1" x14ac:dyDescent="0.25">
      <c r="A16" s="2" t="s">
        <v>393</v>
      </c>
      <c r="B16" s="34" t="s">
        <v>310</v>
      </c>
      <c r="C16" s="32"/>
      <c r="D16" s="13"/>
    </row>
    <row r="17" spans="1:4" ht="47.25" customHeight="1" x14ac:dyDescent="0.25">
      <c r="A17" s="15" t="s">
        <v>394</v>
      </c>
      <c r="B17" s="34" t="s">
        <v>163</v>
      </c>
      <c r="C17" s="32"/>
      <c r="D17" s="13"/>
    </row>
    <row r="18" spans="1:4" ht="44.25" customHeight="1" x14ac:dyDescent="0.25">
      <c r="A18" s="15" t="s">
        <v>395</v>
      </c>
      <c r="B18" s="34" t="s">
        <v>164</v>
      </c>
      <c r="C18" s="33"/>
      <c r="D18" s="13"/>
    </row>
    <row r="19" spans="1:4" ht="27.75" customHeight="1" x14ac:dyDescent="0.2">
      <c r="A19" s="2" t="s">
        <v>396</v>
      </c>
      <c r="B19" s="3" t="s">
        <v>311</v>
      </c>
      <c r="C19" s="13"/>
      <c r="D19" s="13"/>
    </row>
    <row r="20" spans="1:4" ht="47.25" customHeight="1" x14ac:dyDescent="0.25">
      <c r="A20" s="15" t="s">
        <v>397</v>
      </c>
      <c r="B20" s="34" t="s">
        <v>165</v>
      </c>
      <c r="C20" s="13"/>
      <c r="D20" s="13"/>
    </row>
    <row r="21" spans="1:4" ht="27.75" customHeight="1" x14ac:dyDescent="0.25">
      <c r="A21" s="15" t="s">
        <v>398</v>
      </c>
      <c r="B21" s="34" t="s">
        <v>124</v>
      </c>
      <c r="C21" s="13"/>
      <c r="D21" s="13"/>
    </row>
    <row r="22" spans="1:4" ht="27.75" customHeight="1" x14ac:dyDescent="0.25">
      <c r="A22" s="32" t="s">
        <v>399</v>
      </c>
      <c r="B22" s="35" t="s">
        <v>125</v>
      </c>
      <c r="C22" s="13"/>
      <c r="D22" s="13"/>
    </row>
    <row r="23" spans="1:4" ht="27.75" customHeight="1" x14ac:dyDescent="0.25">
      <c r="A23" s="32" t="s">
        <v>400</v>
      </c>
      <c r="B23" s="35" t="s">
        <v>126</v>
      </c>
      <c r="C23" s="13"/>
      <c r="D23" s="13"/>
    </row>
    <row r="24" spans="1:4" ht="27.75" customHeight="1" x14ac:dyDescent="0.25">
      <c r="A24" s="32" t="s">
        <v>401</v>
      </c>
      <c r="B24" s="35" t="s">
        <v>127</v>
      </c>
      <c r="C24" s="13"/>
      <c r="D24" s="13"/>
    </row>
    <row r="25" spans="1:4" ht="27.75" customHeight="1" x14ac:dyDescent="0.25">
      <c r="A25" s="32" t="s">
        <v>402</v>
      </c>
      <c r="B25" s="35" t="s">
        <v>128</v>
      </c>
      <c r="C25" s="13"/>
      <c r="D25" s="13"/>
    </row>
    <row r="26" spans="1:4" ht="15" x14ac:dyDescent="0.25">
      <c r="A26" s="36"/>
      <c r="B26" s="24" t="s">
        <v>129</v>
      </c>
      <c r="C26" s="13"/>
      <c r="D26" s="13"/>
    </row>
  </sheetData>
  <mergeCells count="4">
    <mergeCell ref="C11:D11"/>
    <mergeCell ref="A11:A12"/>
    <mergeCell ref="B11:B12"/>
    <mergeCell ref="A8:D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Header xml:space="preserve"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opLeftCell="A49" workbookViewId="0">
      <selection activeCell="F55" sqref="F55"/>
    </sheetView>
  </sheetViews>
  <sheetFormatPr defaultRowHeight="12.75" x14ac:dyDescent="0.2"/>
  <cols>
    <col min="1" max="1" width="4.5703125" customWidth="1"/>
    <col min="2" max="2" width="15.85546875" customWidth="1"/>
    <col min="3" max="3" width="43.42578125" customWidth="1"/>
    <col min="4" max="4" width="18.28515625" customWidth="1"/>
  </cols>
  <sheetData>
    <row r="2" spans="1:5" ht="36.75" customHeight="1" x14ac:dyDescent="0.2">
      <c r="A2" s="245" t="s">
        <v>405</v>
      </c>
      <c r="B2" s="245"/>
      <c r="C2" s="245"/>
      <c r="D2" s="245"/>
      <c r="E2" s="84"/>
    </row>
    <row r="3" spans="1:5" ht="15.75" x14ac:dyDescent="0.2">
      <c r="A3" s="56"/>
      <c r="B3" s="56"/>
      <c r="C3" s="56"/>
      <c r="D3" s="56"/>
      <c r="E3" s="84"/>
    </row>
    <row r="5" spans="1:5" ht="31.5" x14ac:dyDescent="0.2">
      <c r="A5" s="81" t="s">
        <v>29</v>
      </c>
      <c r="B5" s="81" t="s">
        <v>100</v>
      </c>
      <c r="C5" s="81" t="s">
        <v>96</v>
      </c>
      <c r="D5" s="81" t="s">
        <v>404</v>
      </c>
    </row>
    <row r="6" spans="1:5" ht="31.5" x14ac:dyDescent="0.2">
      <c r="A6" s="82">
        <v>1</v>
      </c>
      <c r="B6" s="82" t="s">
        <v>259</v>
      </c>
      <c r="C6" s="79" t="s">
        <v>257</v>
      </c>
      <c r="D6" s="82" t="s">
        <v>406</v>
      </c>
    </row>
    <row r="7" spans="1:5" ht="51.75" customHeight="1" x14ac:dyDescent="0.2">
      <c r="A7" s="82">
        <v>2</v>
      </c>
      <c r="B7" s="82" t="s">
        <v>260</v>
      </c>
      <c r="C7" s="79" t="s">
        <v>407</v>
      </c>
      <c r="D7" s="82" t="s">
        <v>406</v>
      </c>
    </row>
    <row r="8" spans="1:5" ht="78.75" x14ac:dyDescent="0.2">
      <c r="A8" s="82">
        <v>3</v>
      </c>
      <c r="B8" s="82" t="s">
        <v>221</v>
      </c>
      <c r="C8" s="79" t="s">
        <v>106</v>
      </c>
      <c r="D8" s="82" t="s">
        <v>408</v>
      </c>
    </row>
    <row r="9" spans="1:5" ht="78.75" x14ac:dyDescent="0.2">
      <c r="A9" s="82">
        <v>4</v>
      </c>
      <c r="B9" s="82" t="s">
        <v>222</v>
      </c>
      <c r="C9" s="79" t="s">
        <v>107</v>
      </c>
      <c r="D9" s="82" t="s">
        <v>408</v>
      </c>
    </row>
    <row r="10" spans="1:5" ht="78.75" x14ac:dyDescent="0.2">
      <c r="A10" s="82">
        <v>5</v>
      </c>
      <c r="B10" s="82" t="s">
        <v>225</v>
      </c>
      <c r="C10" s="79" t="s">
        <v>109</v>
      </c>
      <c r="D10" s="82" t="s">
        <v>408</v>
      </c>
    </row>
    <row r="11" spans="1:5" ht="31.5" x14ac:dyDescent="0.2">
      <c r="A11" s="82">
        <v>6</v>
      </c>
      <c r="B11" s="82" t="s">
        <v>441</v>
      </c>
      <c r="C11" s="79" t="s">
        <v>279</v>
      </c>
      <c r="D11" s="82" t="s">
        <v>409</v>
      </c>
    </row>
    <row r="12" spans="1:5" ht="15.75" x14ac:dyDescent="0.2">
      <c r="A12" s="82">
        <v>7</v>
      </c>
      <c r="B12" s="82" t="s">
        <v>240</v>
      </c>
      <c r="C12" s="79" t="s">
        <v>237</v>
      </c>
      <c r="D12" s="82" t="s">
        <v>406</v>
      </c>
    </row>
    <row r="13" spans="1:5" ht="78.75" x14ac:dyDescent="0.2">
      <c r="A13" s="82">
        <v>8</v>
      </c>
      <c r="B13" s="82" t="s">
        <v>241</v>
      </c>
      <c r="C13" s="79" t="s">
        <v>238</v>
      </c>
      <c r="D13" s="82" t="s">
        <v>408</v>
      </c>
    </row>
    <row r="14" spans="1:5" ht="78.75" x14ac:dyDescent="0.2">
      <c r="A14" s="82">
        <v>9</v>
      </c>
      <c r="B14" s="82" t="s">
        <v>242</v>
      </c>
      <c r="C14" s="79" t="s">
        <v>239</v>
      </c>
      <c r="D14" s="82" t="s">
        <v>408</v>
      </c>
    </row>
    <row r="15" spans="1:5" ht="31.5" x14ac:dyDescent="0.2">
      <c r="A15" s="82">
        <v>10</v>
      </c>
      <c r="B15" s="82" t="s">
        <v>301</v>
      </c>
      <c r="C15" s="79" t="s">
        <v>300</v>
      </c>
      <c r="D15" s="82" t="s">
        <v>406</v>
      </c>
    </row>
    <row r="16" spans="1:5" ht="31.5" x14ac:dyDescent="0.2">
      <c r="A16" s="82">
        <v>11</v>
      </c>
      <c r="B16" s="82" t="s">
        <v>303</v>
      </c>
      <c r="C16" s="79" t="s">
        <v>302</v>
      </c>
      <c r="D16" s="82" t="s">
        <v>409</v>
      </c>
    </row>
    <row r="17" spans="1:4" ht="15.75" x14ac:dyDescent="0.2">
      <c r="A17" s="82">
        <v>12</v>
      </c>
      <c r="B17" s="82" t="s">
        <v>248</v>
      </c>
      <c r="C17" s="79" t="s">
        <v>181</v>
      </c>
      <c r="D17" s="82" t="s">
        <v>406</v>
      </c>
    </row>
    <row r="18" spans="1:4" ht="78.75" x14ac:dyDescent="0.2">
      <c r="A18" s="82">
        <v>13</v>
      </c>
      <c r="B18" s="82" t="s">
        <v>249</v>
      </c>
      <c r="C18" s="79" t="s">
        <v>244</v>
      </c>
      <c r="D18" s="82" t="s">
        <v>408</v>
      </c>
    </row>
    <row r="19" spans="1:4" ht="78.75" x14ac:dyDescent="0.2">
      <c r="A19" s="82">
        <v>14</v>
      </c>
      <c r="B19" s="82" t="s">
        <v>250</v>
      </c>
      <c r="C19" s="79" t="s">
        <v>245</v>
      </c>
      <c r="D19" s="82" t="s">
        <v>408</v>
      </c>
    </row>
    <row r="20" spans="1:4" ht="78.75" x14ac:dyDescent="0.2">
      <c r="A20" s="82">
        <v>15</v>
      </c>
      <c r="B20" s="82" t="s">
        <v>251</v>
      </c>
      <c r="C20" s="79" t="s">
        <v>246</v>
      </c>
      <c r="D20" s="82" t="s">
        <v>408</v>
      </c>
    </row>
    <row r="21" spans="1:4" ht="78.75" x14ac:dyDescent="0.2">
      <c r="A21" s="82">
        <v>16</v>
      </c>
      <c r="B21" s="82" t="s">
        <v>252</v>
      </c>
      <c r="C21" s="79" t="s">
        <v>247</v>
      </c>
      <c r="D21" s="82" t="s">
        <v>408</v>
      </c>
    </row>
    <row r="22" spans="1:4" ht="63" x14ac:dyDescent="0.2">
      <c r="A22" s="82">
        <v>17</v>
      </c>
      <c r="B22" s="82" t="s">
        <v>255</v>
      </c>
      <c r="C22" s="79" t="s">
        <v>410</v>
      </c>
      <c r="D22" s="82" t="s">
        <v>406</v>
      </c>
    </row>
    <row r="23" spans="1:4" ht="31.5" x14ac:dyDescent="0.2">
      <c r="A23" s="82">
        <v>18</v>
      </c>
      <c r="B23" s="82" t="s">
        <v>421</v>
      </c>
      <c r="C23" s="79" t="s">
        <v>422</v>
      </c>
      <c r="D23" s="82" t="s">
        <v>409</v>
      </c>
    </row>
    <row r="24" spans="1:4" ht="31.5" x14ac:dyDescent="0.2">
      <c r="A24" s="82">
        <v>19</v>
      </c>
      <c r="B24" s="82" t="s">
        <v>381</v>
      </c>
      <c r="C24" s="79" t="s">
        <v>380</v>
      </c>
      <c r="D24" s="82" t="s">
        <v>409</v>
      </c>
    </row>
    <row r="25" spans="1:4" ht="110.25" x14ac:dyDescent="0.2">
      <c r="A25" s="82">
        <v>20</v>
      </c>
      <c r="B25" s="82" t="s">
        <v>276</v>
      </c>
      <c r="C25" s="79" t="s">
        <v>411</v>
      </c>
      <c r="D25" s="82" t="s">
        <v>406</v>
      </c>
    </row>
    <row r="26" spans="1:4" ht="78.75" x14ac:dyDescent="0.2">
      <c r="A26" s="82">
        <v>21</v>
      </c>
      <c r="B26" s="82" t="s">
        <v>277</v>
      </c>
      <c r="C26" s="79" t="s">
        <v>412</v>
      </c>
      <c r="D26" s="82" t="s">
        <v>406</v>
      </c>
    </row>
    <row r="27" spans="1:4" ht="78.75" x14ac:dyDescent="0.2">
      <c r="A27" s="82">
        <v>22</v>
      </c>
      <c r="B27" s="82" t="s">
        <v>371</v>
      </c>
      <c r="C27" s="79" t="s">
        <v>370</v>
      </c>
      <c r="D27" s="82" t="s">
        <v>406</v>
      </c>
    </row>
    <row r="28" spans="1:4" ht="78.75" x14ac:dyDescent="0.2">
      <c r="A28" s="82">
        <v>23</v>
      </c>
      <c r="B28" s="82" t="s">
        <v>263</v>
      </c>
      <c r="C28" s="79" t="s">
        <v>413</v>
      </c>
      <c r="D28" s="82" t="s">
        <v>406</v>
      </c>
    </row>
    <row r="29" spans="1:4" ht="47.25" x14ac:dyDescent="0.2">
      <c r="A29" s="82">
        <v>24</v>
      </c>
      <c r="B29" s="82" t="s">
        <v>423</v>
      </c>
      <c r="C29" s="79" t="s">
        <v>281</v>
      </c>
      <c r="D29" s="82" t="s">
        <v>409</v>
      </c>
    </row>
    <row r="30" spans="1:4" ht="15.75" x14ac:dyDescent="0.2">
      <c r="A30" s="82">
        <v>25</v>
      </c>
      <c r="B30" s="82" t="s">
        <v>269</v>
      </c>
      <c r="C30" s="79" t="s">
        <v>268</v>
      </c>
      <c r="D30" s="82" t="s">
        <v>406</v>
      </c>
    </row>
    <row r="31" spans="1:4" ht="56.25" customHeight="1" x14ac:dyDescent="0.2">
      <c r="A31" s="82">
        <v>26</v>
      </c>
      <c r="B31" s="82" t="s">
        <v>425</v>
      </c>
      <c r="C31" s="79" t="s">
        <v>450</v>
      </c>
      <c r="D31" s="82" t="s">
        <v>406</v>
      </c>
    </row>
    <row r="32" spans="1:4" ht="56.25" customHeight="1" x14ac:dyDescent="0.2">
      <c r="A32" s="82">
        <v>27</v>
      </c>
      <c r="B32" s="82" t="s">
        <v>431</v>
      </c>
      <c r="C32" s="79" t="s">
        <v>430</v>
      </c>
      <c r="D32" s="82" t="s">
        <v>406</v>
      </c>
    </row>
    <row r="33" spans="1:4" ht="71.25" customHeight="1" x14ac:dyDescent="0.2">
      <c r="A33" s="82">
        <v>28</v>
      </c>
      <c r="B33" s="82" t="s">
        <v>432</v>
      </c>
      <c r="C33" s="79" t="s">
        <v>433</v>
      </c>
      <c r="D33" s="82" t="s">
        <v>409</v>
      </c>
    </row>
    <row r="34" spans="1:4" ht="15.75" x14ac:dyDescent="0.2">
      <c r="A34" s="82">
        <v>29</v>
      </c>
      <c r="B34" s="82" t="s">
        <v>427</v>
      </c>
      <c r="C34" s="79" t="s">
        <v>426</v>
      </c>
      <c r="D34" s="82" t="s">
        <v>406</v>
      </c>
    </row>
    <row r="35" spans="1:4" ht="63" x14ac:dyDescent="0.2">
      <c r="A35" s="82">
        <v>30</v>
      </c>
      <c r="B35" s="82" t="s">
        <v>428</v>
      </c>
      <c r="C35" s="79" t="s">
        <v>429</v>
      </c>
      <c r="D35" s="82" t="s">
        <v>406</v>
      </c>
    </row>
    <row r="36" spans="1:4" ht="31.5" x14ac:dyDescent="0.2">
      <c r="A36" s="82">
        <v>31</v>
      </c>
      <c r="B36" s="82" t="s">
        <v>284</v>
      </c>
      <c r="C36" s="79" t="s">
        <v>282</v>
      </c>
      <c r="D36" s="82" t="s">
        <v>406</v>
      </c>
    </row>
    <row r="37" spans="1:4" ht="31.5" x14ac:dyDescent="0.2">
      <c r="A37" s="82">
        <v>32</v>
      </c>
      <c r="B37" s="82" t="s">
        <v>285</v>
      </c>
      <c r="C37" s="79" t="s">
        <v>283</v>
      </c>
      <c r="D37" s="82" t="s">
        <v>406</v>
      </c>
    </row>
    <row r="38" spans="1:4" ht="47.25" x14ac:dyDescent="0.2">
      <c r="A38" s="82">
        <v>33</v>
      </c>
      <c r="B38" s="82" t="s">
        <v>289</v>
      </c>
      <c r="C38" s="79" t="s">
        <v>414</v>
      </c>
      <c r="D38" s="82" t="s">
        <v>406</v>
      </c>
    </row>
    <row r="39" spans="1:4" ht="94.5" x14ac:dyDescent="0.2">
      <c r="A39" s="82">
        <v>34</v>
      </c>
      <c r="B39" s="82" t="s">
        <v>290</v>
      </c>
      <c r="C39" s="79" t="s">
        <v>415</v>
      </c>
      <c r="D39" s="82" t="s">
        <v>406</v>
      </c>
    </row>
    <row r="40" spans="1:4" ht="15.75" x14ac:dyDescent="0.2">
      <c r="A40" s="82">
        <v>35</v>
      </c>
      <c r="B40" s="82" t="s">
        <v>286</v>
      </c>
      <c r="C40" s="79" t="s">
        <v>119</v>
      </c>
      <c r="D40" s="82" t="s">
        <v>406</v>
      </c>
    </row>
    <row r="41" spans="1:4" ht="47.25" x14ac:dyDescent="0.2">
      <c r="A41" s="82">
        <v>36</v>
      </c>
      <c r="B41" s="82" t="s">
        <v>384</v>
      </c>
      <c r="C41" s="79" t="s">
        <v>416</v>
      </c>
      <c r="D41" s="82" t="s">
        <v>406</v>
      </c>
    </row>
    <row r="42" spans="1:4" ht="78.75" x14ac:dyDescent="0.2">
      <c r="A42" s="82">
        <v>37</v>
      </c>
      <c r="B42" s="82" t="s">
        <v>299</v>
      </c>
      <c r="C42" s="79" t="s">
        <v>298</v>
      </c>
      <c r="D42" s="82" t="s">
        <v>408</v>
      </c>
    </row>
    <row r="43" spans="1:4" ht="15.75" x14ac:dyDescent="0.2">
      <c r="A43" s="82">
        <v>38</v>
      </c>
      <c r="B43" s="82" t="s">
        <v>389</v>
      </c>
      <c r="C43" s="80" t="s">
        <v>388</v>
      </c>
      <c r="D43" s="82" t="s">
        <v>409</v>
      </c>
    </row>
    <row r="44" spans="1:4" ht="78.75" x14ac:dyDescent="0.2">
      <c r="A44" s="82">
        <v>39</v>
      </c>
      <c r="B44" s="82" t="s">
        <v>293</v>
      </c>
      <c r="C44" s="78" t="s">
        <v>292</v>
      </c>
      <c r="D44" s="82" t="s">
        <v>408</v>
      </c>
    </row>
    <row r="45" spans="1:4" ht="15.75" x14ac:dyDescent="0.25">
      <c r="A45" s="82">
        <v>40</v>
      </c>
      <c r="B45" s="82" t="s">
        <v>296</v>
      </c>
      <c r="C45" s="66" t="s">
        <v>294</v>
      </c>
      <c r="D45" s="82" t="s">
        <v>406</v>
      </c>
    </row>
    <row r="46" spans="1:4" ht="31.5" x14ac:dyDescent="0.2">
      <c r="A46" s="82">
        <v>41</v>
      </c>
      <c r="B46" s="82" t="s">
        <v>297</v>
      </c>
      <c r="C46" s="80" t="s">
        <v>295</v>
      </c>
      <c r="D46" s="82" t="s">
        <v>409</v>
      </c>
    </row>
    <row r="47" spans="1:4" ht="15.75" x14ac:dyDescent="0.25">
      <c r="A47" s="82">
        <v>42</v>
      </c>
      <c r="B47" s="82" t="s">
        <v>306</v>
      </c>
      <c r="C47" s="66" t="s">
        <v>305</v>
      </c>
      <c r="D47" s="82" t="s">
        <v>406</v>
      </c>
    </row>
    <row r="48" spans="1:4" ht="78.75" x14ac:dyDescent="0.2">
      <c r="A48" s="82">
        <v>43</v>
      </c>
      <c r="B48" s="82" t="s">
        <v>307</v>
      </c>
      <c r="C48" s="79" t="s">
        <v>56</v>
      </c>
      <c r="D48" s="82" t="s">
        <v>408</v>
      </c>
    </row>
    <row r="49" spans="1:4" ht="141.75" x14ac:dyDescent="0.2">
      <c r="A49" s="82">
        <v>44</v>
      </c>
      <c r="B49" s="82" t="s">
        <v>328</v>
      </c>
      <c r="C49" s="80" t="s">
        <v>327</v>
      </c>
      <c r="D49" s="82" t="s">
        <v>409</v>
      </c>
    </row>
    <row r="50" spans="1:4" ht="63" x14ac:dyDescent="0.2">
      <c r="A50" s="82">
        <v>45</v>
      </c>
      <c r="B50" s="82" t="s">
        <v>330</v>
      </c>
      <c r="C50" s="80" t="s">
        <v>329</v>
      </c>
      <c r="D50" s="82" t="s">
        <v>409</v>
      </c>
    </row>
    <row r="51" spans="1:4" ht="47.25" x14ac:dyDescent="0.2">
      <c r="A51" s="82">
        <v>46</v>
      </c>
      <c r="B51" s="82" t="s">
        <v>451</v>
      </c>
      <c r="C51" s="80" t="s">
        <v>331</v>
      </c>
      <c r="D51" s="82" t="s">
        <v>409</v>
      </c>
    </row>
    <row r="52" spans="1:4" ht="78.75" x14ac:dyDescent="0.2">
      <c r="A52" s="82">
        <v>47</v>
      </c>
      <c r="B52" s="82" t="s">
        <v>273</v>
      </c>
      <c r="C52" s="80" t="s">
        <v>272</v>
      </c>
      <c r="D52" s="82" t="s">
        <v>408</v>
      </c>
    </row>
    <row r="53" spans="1:4" ht="78.75" x14ac:dyDescent="0.2">
      <c r="A53" s="82">
        <v>48</v>
      </c>
      <c r="B53" s="82" t="s">
        <v>438</v>
      </c>
      <c r="C53" s="80" t="s">
        <v>436</v>
      </c>
      <c r="D53" s="82" t="s">
        <v>408</v>
      </c>
    </row>
    <row r="54" spans="1:4" ht="86.25" customHeight="1" x14ac:dyDescent="0.2">
      <c r="A54" s="82">
        <v>49</v>
      </c>
      <c r="B54" s="82" t="s">
        <v>435</v>
      </c>
      <c r="C54" s="80" t="s">
        <v>437</v>
      </c>
      <c r="D54" s="82" t="s">
        <v>408</v>
      </c>
    </row>
    <row r="55" spans="1:4" ht="15.75" x14ac:dyDescent="0.2">
      <c r="A55" s="82">
        <v>50</v>
      </c>
      <c r="B55" s="82" t="s">
        <v>379</v>
      </c>
      <c r="C55" s="80" t="s">
        <v>378</v>
      </c>
      <c r="D55" s="82" t="s">
        <v>409</v>
      </c>
    </row>
    <row r="56" spans="1:4" ht="31.5" x14ac:dyDescent="0.2">
      <c r="A56" s="82">
        <v>51</v>
      </c>
      <c r="B56" s="82" t="s">
        <v>375</v>
      </c>
      <c r="C56" s="80" t="s">
        <v>374</v>
      </c>
      <c r="D56" s="82" t="s">
        <v>409</v>
      </c>
    </row>
    <row r="57" spans="1:4" ht="15.75" x14ac:dyDescent="0.2">
      <c r="A57" s="82">
        <v>52</v>
      </c>
      <c r="B57" s="82" t="s">
        <v>377</v>
      </c>
      <c r="C57" s="83" t="s">
        <v>417</v>
      </c>
      <c r="D57" s="82" t="s">
        <v>409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C31" sqref="C31"/>
    </sheetView>
  </sheetViews>
  <sheetFormatPr defaultRowHeight="12.75" x14ac:dyDescent="0.2"/>
  <cols>
    <col min="1" max="1" width="4.5703125" customWidth="1"/>
    <col min="2" max="2" width="15.85546875" customWidth="1"/>
    <col min="3" max="3" width="43.42578125" customWidth="1"/>
    <col min="4" max="4" width="18.28515625" customWidth="1"/>
  </cols>
  <sheetData>
    <row r="2" spans="1:5" ht="36.75" customHeight="1" x14ac:dyDescent="0.2">
      <c r="A2" s="245" t="s">
        <v>418</v>
      </c>
      <c r="B2" s="245"/>
      <c r="C2" s="245"/>
      <c r="D2" s="245"/>
      <c r="E2" s="84"/>
    </row>
    <row r="3" spans="1:5" ht="15.75" x14ac:dyDescent="0.2">
      <c r="A3" s="56"/>
      <c r="B3" s="56"/>
      <c r="C3" s="56"/>
      <c r="D3" s="56"/>
      <c r="E3" s="84"/>
    </row>
    <row r="5" spans="1:5" ht="31.5" x14ac:dyDescent="0.2">
      <c r="A5" s="81" t="s">
        <v>29</v>
      </c>
      <c r="B5" s="81" t="s">
        <v>101</v>
      </c>
      <c r="C5" s="81" t="s">
        <v>96</v>
      </c>
      <c r="D5" s="81" t="s">
        <v>404</v>
      </c>
    </row>
    <row r="6" spans="1:5" ht="26.25" customHeight="1" x14ac:dyDescent="0.2">
      <c r="A6" s="82">
        <v>1</v>
      </c>
      <c r="B6" s="82">
        <v>111</v>
      </c>
      <c r="C6" s="79" t="s">
        <v>442</v>
      </c>
      <c r="D6" s="82" t="s">
        <v>406</v>
      </c>
    </row>
    <row r="7" spans="1:5" ht="38.25" customHeight="1" x14ac:dyDescent="0.2">
      <c r="A7" s="82">
        <v>2</v>
      </c>
      <c r="B7" s="82">
        <v>112</v>
      </c>
      <c r="C7" s="79" t="s">
        <v>454</v>
      </c>
      <c r="D7" s="82" t="s">
        <v>406</v>
      </c>
    </row>
    <row r="8" spans="1:5" ht="21" customHeight="1" x14ac:dyDescent="0.2">
      <c r="A8" s="82">
        <v>3</v>
      </c>
      <c r="B8" s="82" t="s">
        <v>224</v>
      </c>
      <c r="C8" s="79" t="s">
        <v>223</v>
      </c>
      <c r="D8" s="82" t="s">
        <v>406</v>
      </c>
    </row>
    <row r="9" spans="1:5" ht="39.75" customHeight="1" x14ac:dyDescent="0.2">
      <c r="A9" s="82">
        <v>4</v>
      </c>
      <c r="B9" s="82" t="s">
        <v>231</v>
      </c>
      <c r="C9" s="79" t="s">
        <v>226</v>
      </c>
      <c r="D9" s="82" t="s">
        <v>406</v>
      </c>
    </row>
    <row r="10" spans="1:5" ht="49.5" customHeight="1" x14ac:dyDescent="0.2">
      <c r="A10" s="82">
        <v>5</v>
      </c>
      <c r="B10" s="82" t="s">
        <v>232</v>
      </c>
      <c r="C10" s="79" t="s">
        <v>227</v>
      </c>
      <c r="D10" s="82" t="s">
        <v>406</v>
      </c>
    </row>
    <row r="11" spans="1:5" ht="35.25" customHeight="1" x14ac:dyDescent="0.2">
      <c r="A11" s="82">
        <v>6</v>
      </c>
      <c r="B11" s="82" t="s">
        <v>233</v>
      </c>
      <c r="C11" s="79" t="s">
        <v>228</v>
      </c>
      <c r="D11" s="82" t="s">
        <v>406</v>
      </c>
    </row>
    <row r="12" spans="1:5" ht="63" x14ac:dyDescent="0.2">
      <c r="A12" s="82">
        <v>7</v>
      </c>
      <c r="B12" s="82" t="s">
        <v>386</v>
      </c>
      <c r="C12" s="79" t="s">
        <v>387</v>
      </c>
      <c r="D12" s="82" t="s">
        <v>406</v>
      </c>
    </row>
    <row r="13" spans="1:5" ht="15.75" x14ac:dyDescent="0.2">
      <c r="A13" s="82">
        <v>8</v>
      </c>
      <c r="B13" s="82">
        <v>400</v>
      </c>
      <c r="C13" s="79" t="s">
        <v>434</v>
      </c>
      <c r="D13" s="82" t="s">
        <v>406</v>
      </c>
    </row>
    <row r="14" spans="1:5" ht="15.75" x14ac:dyDescent="0.2">
      <c r="A14" s="82">
        <f>SUM(A13+1)</f>
        <v>9</v>
      </c>
      <c r="B14" s="82" t="s">
        <v>291</v>
      </c>
      <c r="C14" s="79" t="s">
        <v>56</v>
      </c>
      <c r="D14" s="82" t="s">
        <v>406</v>
      </c>
    </row>
    <row r="15" spans="1:5" ht="110.25" x14ac:dyDescent="0.2">
      <c r="A15" s="82">
        <f t="shared" ref="A15:A25" si="0">SUM(A14+1)</f>
        <v>10</v>
      </c>
      <c r="B15" s="82" t="s">
        <v>266</v>
      </c>
      <c r="C15" s="79" t="s">
        <v>452</v>
      </c>
      <c r="D15" s="82" t="s">
        <v>406</v>
      </c>
    </row>
    <row r="16" spans="1:5" ht="31.5" x14ac:dyDescent="0.2">
      <c r="A16" s="82">
        <f t="shared" si="0"/>
        <v>11</v>
      </c>
      <c r="B16" s="82" t="s">
        <v>265</v>
      </c>
      <c r="C16" s="79" t="s">
        <v>264</v>
      </c>
      <c r="D16" s="82" t="s">
        <v>406</v>
      </c>
    </row>
    <row r="17" spans="1:4" ht="110.25" x14ac:dyDescent="0.2">
      <c r="A17" s="82">
        <f t="shared" si="0"/>
        <v>12</v>
      </c>
      <c r="B17" s="82" t="s">
        <v>280</v>
      </c>
      <c r="C17" s="79" t="s">
        <v>453</v>
      </c>
      <c r="D17" s="82" t="s">
        <v>406</v>
      </c>
    </row>
    <row r="18" spans="1:4" ht="31.5" x14ac:dyDescent="0.2">
      <c r="A18" s="82">
        <f t="shared" si="0"/>
        <v>13</v>
      </c>
      <c r="B18" s="82" t="s">
        <v>383</v>
      </c>
      <c r="C18" s="79" t="s">
        <v>382</v>
      </c>
      <c r="D18" s="82" t="s">
        <v>406</v>
      </c>
    </row>
    <row r="19" spans="1:4" ht="15.75" x14ac:dyDescent="0.2">
      <c r="A19" s="82">
        <f t="shared" si="0"/>
        <v>14</v>
      </c>
      <c r="B19" s="82">
        <v>730</v>
      </c>
      <c r="C19" s="79" t="s">
        <v>447</v>
      </c>
      <c r="D19" s="82" t="s">
        <v>458</v>
      </c>
    </row>
    <row r="20" spans="1:4" ht="78.75" x14ac:dyDescent="0.2">
      <c r="A20" s="82">
        <f t="shared" si="0"/>
        <v>15</v>
      </c>
      <c r="B20" s="82">
        <v>810</v>
      </c>
      <c r="C20" s="79" t="s">
        <v>419</v>
      </c>
      <c r="D20" s="82" t="s">
        <v>406</v>
      </c>
    </row>
    <row r="21" spans="1:4" ht="15.75" x14ac:dyDescent="0.2">
      <c r="A21" s="82">
        <f t="shared" si="0"/>
        <v>16</v>
      </c>
      <c r="B21" s="82" t="s">
        <v>256</v>
      </c>
      <c r="C21" s="79" t="s">
        <v>368</v>
      </c>
      <c r="D21" s="82" t="s">
        <v>406</v>
      </c>
    </row>
    <row r="22" spans="1:4" ht="31.5" x14ac:dyDescent="0.2">
      <c r="A22" s="82">
        <f t="shared" si="0"/>
        <v>17</v>
      </c>
      <c r="B22" s="82" t="s">
        <v>234</v>
      </c>
      <c r="C22" s="79" t="s">
        <v>229</v>
      </c>
      <c r="D22" s="82" t="s">
        <v>406</v>
      </c>
    </row>
    <row r="23" spans="1:4" ht="31.5" x14ac:dyDescent="0.2">
      <c r="A23" s="82">
        <f t="shared" si="0"/>
        <v>18</v>
      </c>
      <c r="B23" s="82" t="s">
        <v>235</v>
      </c>
      <c r="C23" s="79" t="s">
        <v>230</v>
      </c>
      <c r="D23" s="82" t="s">
        <v>406</v>
      </c>
    </row>
    <row r="24" spans="1:4" ht="15.75" x14ac:dyDescent="0.2">
      <c r="A24" s="82">
        <f t="shared" si="0"/>
        <v>19</v>
      </c>
      <c r="B24" s="82" t="s">
        <v>253</v>
      </c>
      <c r="C24" s="79" t="s">
        <v>243</v>
      </c>
      <c r="D24" s="82" t="s">
        <v>406</v>
      </c>
    </row>
    <row r="25" spans="1:4" ht="31.5" x14ac:dyDescent="0.2">
      <c r="A25" s="82">
        <f t="shared" si="0"/>
        <v>20</v>
      </c>
      <c r="B25" s="82" t="s">
        <v>369</v>
      </c>
      <c r="C25" s="79" t="s">
        <v>108</v>
      </c>
      <c r="D25" s="82" t="s">
        <v>458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27"/>
  <sheetViews>
    <sheetView view="pageBreakPreview" zoomScale="70" zoomScaleNormal="100" zoomScaleSheetLayoutView="70" zoomScalePageLayoutView="60" workbookViewId="0">
      <selection activeCell="D10" sqref="D10:D11"/>
    </sheetView>
  </sheetViews>
  <sheetFormatPr defaultRowHeight="12.75" x14ac:dyDescent="0.2"/>
  <cols>
    <col min="1" max="1" width="4.85546875" style="5" customWidth="1"/>
    <col min="2" max="2" width="16.42578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6.899999999999999" customHeight="1" x14ac:dyDescent="0.25">
      <c r="C1" s="131"/>
      <c r="D1" s="210" t="s">
        <v>312</v>
      </c>
    </row>
    <row r="2" spans="1:8" ht="4.1500000000000004" hidden="1" customHeight="1" x14ac:dyDescent="0.2">
      <c r="B2" s="233" t="s">
        <v>625</v>
      </c>
      <c r="C2" s="234"/>
      <c r="D2" s="234"/>
      <c r="E2" s="212"/>
      <c r="F2" s="212"/>
    </row>
    <row r="3" spans="1:8" ht="10.9" customHeight="1" x14ac:dyDescent="0.2">
      <c r="B3" s="234"/>
      <c r="C3" s="234"/>
      <c r="D3" s="234"/>
      <c r="E3" s="212"/>
      <c r="F3" s="212"/>
    </row>
    <row r="4" spans="1:8" ht="12.75" customHeight="1" x14ac:dyDescent="0.2">
      <c r="B4" s="234"/>
      <c r="C4" s="234"/>
      <c r="D4" s="234"/>
      <c r="E4" s="212"/>
      <c r="F4" s="212"/>
    </row>
    <row r="5" spans="1:8" ht="12.75" customHeight="1" x14ac:dyDescent="0.2">
      <c r="B5" s="234"/>
      <c r="C5" s="234"/>
      <c r="D5" s="234"/>
      <c r="E5" s="210"/>
      <c r="F5" s="210"/>
    </row>
    <row r="6" spans="1:8" ht="15.6" customHeight="1" x14ac:dyDescent="0.2">
      <c r="B6" s="234"/>
      <c r="C6" s="234"/>
      <c r="D6" s="234"/>
      <c r="H6" s="6"/>
    </row>
    <row r="7" spans="1:8" ht="12.75" customHeight="1" x14ac:dyDescent="0.2">
      <c r="A7" s="245" t="s">
        <v>518</v>
      </c>
      <c r="B7" s="245"/>
      <c r="C7" s="245"/>
      <c r="D7" s="245"/>
      <c r="H7" s="6"/>
    </row>
    <row r="8" spans="1:8" ht="40.5" customHeight="1" x14ac:dyDescent="0.2">
      <c r="A8" s="245"/>
      <c r="B8" s="245"/>
      <c r="C8" s="245"/>
      <c r="D8" s="245"/>
    </row>
    <row r="9" spans="1:8" ht="7.5" customHeight="1" x14ac:dyDescent="0.2">
      <c r="B9" s="9"/>
      <c r="C9" s="10"/>
      <c r="D9" s="11"/>
    </row>
    <row r="10" spans="1:8" ht="30.75" customHeight="1" x14ac:dyDescent="0.2">
      <c r="A10" s="237" t="s">
        <v>29</v>
      </c>
      <c r="B10" s="235" t="s">
        <v>0</v>
      </c>
      <c r="C10" s="236"/>
      <c r="D10" s="237" t="s">
        <v>1</v>
      </c>
    </row>
    <row r="11" spans="1:8" ht="42" customHeight="1" x14ac:dyDescent="0.2">
      <c r="A11" s="238"/>
      <c r="B11" s="12" t="s">
        <v>2</v>
      </c>
      <c r="C11" s="132" t="s">
        <v>461</v>
      </c>
      <c r="D11" s="238"/>
    </row>
    <row r="12" spans="1:8" ht="21.75" customHeight="1" x14ac:dyDescent="0.2">
      <c r="A12" s="230">
        <v>1</v>
      </c>
      <c r="B12" s="239" t="s">
        <v>530</v>
      </c>
      <c r="C12" s="240"/>
      <c r="D12" s="241"/>
    </row>
    <row r="13" spans="1:8" ht="60" x14ac:dyDescent="0.2">
      <c r="A13" s="231"/>
      <c r="B13" s="102">
        <v>100</v>
      </c>
      <c r="C13" s="2" t="s">
        <v>531</v>
      </c>
      <c r="D13" s="19" t="s">
        <v>538</v>
      </c>
    </row>
    <row r="14" spans="1:8" ht="75" x14ac:dyDescent="0.2">
      <c r="A14" s="231"/>
      <c r="B14" s="102">
        <v>100</v>
      </c>
      <c r="C14" s="2" t="s">
        <v>532</v>
      </c>
      <c r="D14" s="19" t="s">
        <v>535</v>
      </c>
    </row>
    <row r="15" spans="1:8" ht="60" x14ac:dyDescent="0.2">
      <c r="A15" s="231"/>
      <c r="B15" s="102">
        <v>100</v>
      </c>
      <c r="C15" s="2" t="s">
        <v>533</v>
      </c>
      <c r="D15" s="19" t="s">
        <v>536</v>
      </c>
    </row>
    <row r="16" spans="1:8" ht="60" x14ac:dyDescent="0.2">
      <c r="A16" s="232"/>
      <c r="B16" s="102">
        <v>100</v>
      </c>
      <c r="C16" s="2" t="s">
        <v>534</v>
      </c>
      <c r="D16" s="19" t="s">
        <v>537</v>
      </c>
    </row>
    <row r="17" spans="1:4" ht="32.25" customHeight="1" x14ac:dyDescent="0.2">
      <c r="A17" s="230">
        <v>2</v>
      </c>
      <c r="B17" s="239" t="s">
        <v>517</v>
      </c>
      <c r="C17" s="240"/>
      <c r="D17" s="241"/>
    </row>
    <row r="18" spans="1:4" ht="19.5" customHeight="1" x14ac:dyDescent="0.2">
      <c r="A18" s="231"/>
      <c r="B18" s="102">
        <v>182</v>
      </c>
      <c r="C18" s="2" t="s">
        <v>490</v>
      </c>
      <c r="D18" s="19" t="s">
        <v>34</v>
      </c>
    </row>
    <row r="19" spans="1:4" ht="63" customHeight="1" x14ac:dyDescent="0.2">
      <c r="A19" s="231"/>
      <c r="B19" s="102">
        <v>182</v>
      </c>
      <c r="C19" s="2" t="s">
        <v>513</v>
      </c>
      <c r="D19" s="19" t="s">
        <v>540</v>
      </c>
    </row>
    <row r="20" spans="1:4" ht="93.75" customHeight="1" x14ac:dyDescent="0.2">
      <c r="A20" s="231"/>
      <c r="B20" s="102">
        <v>182</v>
      </c>
      <c r="C20" s="2" t="s">
        <v>539</v>
      </c>
      <c r="D20" s="19" t="s">
        <v>541</v>
      </c>
    </row>
    <row r="21" spans="1:4" ht="34.5" customHeight="1" x14ac:dyDescent="0.2">
      <c r="A21" s="231"/>
      <c r="B21" s="102">
        <v>182</v>
      </c>
      <c r="C21" s="2" t="s">
        <v>542</v>
      </c>
      <c r="D21" s="19" t="s">
        <v>543</v>
      </c>
    </row>
    <row r="22" spans="1:4" ht="45" x14ac:dyDescent="0.2">
      <c r="A22" s="231"/>
      <c r="B22" s="102">
        <v>182</v>
      </c>
      <c r="C22" s="2" t="s">
        <v>514</v>
      </c>
      <c r="D22" s="19" t="s">
        <v>528</v>
      </c>
    </row>
    <row r="23" spans="1:4" ht="30" x14ac:dyDescent="0.2">
      <c r="A23" s="231"/>
      <c r="B23" s="102">
        <v>182</v>
      </c>
      <c r="C23" s="2" t="s">
        <v>515</v>
      </c>
      <c r="D23" s="18" t="s">
        <v>493</v>
      </c>
    </row>
    <row r="24" spans="1:4" ht="30" x14ac:dyDescent="0.2">
      <c r="A24" s="232"/>
      <c r="B24" s="102">
        <v>182</v>
      </c>
      <c r="C24" s="2" t="s">
        <v>519</v>
      </c>
      <c r="D24" s="18" t="s">
        <v>520</v>
      </c>
    </row>
    <row r="25" spans="1:4" ht="24" customHeight="1" x14ac:dyDescent="0.2">
      <c r="A25" s="230">
        <v>3</v>
      </c>
      <c r="B25" s="242" t="s">
        <v>465</v>
      </c>
      <c r="C25" s="243"/>
      <c r="D25" s="244"/>
    </row>
    <row r="26" spans="1:4" ht="81.75" customHeight="1" x14ac:dyDescent="0.2">
      <c r="A26" s="231"/>
      <c r="B26" s="119">
        <v>938</v>
      </c>
      <c r="C26" s="119" t="s">
        <v>488</v>
      </c>
      <c r="D26" s="105" t="s">
        <v>489</v>
      </c>
    </row>
    <row r="27" spans="1:4" ht="45" x14ac:dyDescent="0.2">
      <c r="A27" s="232"/>
      <c r="B27" s="119">
        <v>938</v>
      </c>
      <c r="C27" s="119" t="s">
        <v>526</v>
      </c>
      <c r="D27" s="105" t="s">
        <v>527</v>
      </c>
    </row>
  </sheetData>
  <mergeCells count="11">
    <mergeCell ref="A10:A11"/>
    <mergeCell ref="A17:A24"/>
    <mergeCell ref="B2:D6"/>
    <mergeCell ref="B10:C10"/>
    <mergeCell ref="D10:D11"/>
    <mergeCell ref="A25:A27"/>
    <mergeCell ref="A12:A16"/>
    <mergeCell ref="B12:D12"/>
    <mergeCell ref="B17:D17"/>
    <mergeCell ref="B25:D25"/>
    <mergeCell ref="A7:D8"/>
  </mergeCells>
  <pageMargins left="0.70866141732283472" right="0.70866141732283472" top="0.34" bottom="0.28999999999999998" header="0.31496062992125984" footer="0.31496062992125984"/>
  <pageSetup paperSize="9" scale="80" orientation="portrait" r:id="rId1"/>
  <headerFooter differentFirst="1">
    <oddHeader xml:space="preserve"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1" sqref="B11"/>
    </sheetView>
  </sheetViews>
  <sheetFormatPr defaultRowHeight="12.75" x14ac:dyDescent="0.2"/>
  <cols>
    <col min="1" max="1" width="29.42578125" style="5" customWidth="1"/>
    <col min="2" max="2" width="52.140625" style="5" customWidth="1"/>
    <col min="3" max="3" width="9.7109375" style="5" bestFit="1" customWidth="1"/>
    <col min="4" max="4" width="9.85546875" style="5" customWidth="1"/>
    <col min="5" max="16384" width="9.140625" style="5"/>
  </cols>
  <sheetData>
    <row r="1" spans="1:4" ht="12.75" customHeight="1" x14ac:dyDescent="0.25">
      <c r="B1" s="131"/>
      <c r="C1" s="217" t="s">
        <v>591</v>
      </c>
      <c r="D1" s="217"/>
    </row>
    <row r="2" spans="1:4" ht="12.75" customHeight="1" x14ac:dyDescent="0.2">
      <c r="A2" s="282" t="s">
        <v>626</v>
      </c>
      <c r="B2" s="283"/>
      <c r="C2" s="283"/>
      <c r="D2" s="283"/>
    </row>
    <row r="3" spans="1:4" ht="12.75" customHeight="1" x14ac:dyDescent="0.2">
      <c r="A3" s="283"/>
      <c r="B3" s="283"/>
      <c r="C3" s="283"/>
      <c r="D3" s="283"/>
    </row>
    <row r="4" spans="1:4" ht="13.9" customHeight="1" x14ac:dyDescent="0.2">
      <c r="A4" s="283"/>
      <c r="B4" s="283"/>
      <c r="C4" s="283"/>
      <c r="D4" s="283"/>
    </row>
    <row r="5" spans="1:4" ht="12.75" customHeight="1" x14ac:dyDescent="0.2">
      <c r="A5" s="283"/>
      <c r="B5" s="283"/>
      <c r="C5" s="283"/>
      <c r="D5" s="283"/>
    </row>
    <row r="6" spans="1:4" x14ac:dyDescent="0.2">
      <c r="A6" s="8"/>
    </row>
    <row r="7" spans="1:4" ht="12.75" customHeight="1" x14ac:dyDescent="0.2">
      <c r="A7" s="245" t="s">
        <v>614</v>
      </c>
      <c r="B7" s="245"/>
      <c r="C7" s="245"/>
      <c r="D7" s="245"/>
    </row>
    <row r="8" spans="1:4" ht="29.25" customHeight="1" x14ac:dyDescent="0.2">
      <c r="A8" s="245"/>
      <c r="B8" s="245"/>
      <c r="C8" s="245"/>
      <c r="D8" s="245"/>
    </row>
    <row r="9" spans="1:4" ht="12.75" customHeight="1" x14ac:dyDescent="0.2">
      <c r="A9" s="9"/>
      <c r="C9" s="284" t="s">
        <v>43</v>
      </c>
      <c r="D9" s="284"/>
    </row>
    <row r="10" spans="1:4" ht="32.25" customHeight="1" x14ac:dyDescent="0.2">
      <c r="A10" s="14" t="s">
        <v>57</v>
      </c>
      <c r="B10" s="14" t="s">
        <v>1</v>
      </c>
      <c r="C10" s="14" t="s">
        <v>593</v>
      </c>
      <c r="D10" s="14" t="s">
        <v>615</v>
      </c>
    </row>
    <row r="11" spans="1:4" ht="32.25" customHeight="1" x14ac:dyDescent="0.2">
      <c r="A11" s="15" t="s">
        <v>398</v>
      </c>
      <c r="B11" s="3" t="s">
        <v>124</v>
      </c>
      <c r="C11" s="116">
        <f>C15+C13</f>
        <v>0</v>
      </c>
      <c r="D11" s="116">
        <f>D15+D13</f>
        <v>0</v>
      </c>
    </row>
    <row r="12" spans="1:4" ht="26.25" customHeight="1" x14ac:dyDescent="0.2">
      <c r="A12" s="15" t="s">
        <v>399</v>
      </c>
      <c r="B12" s="17" t="s">
        <v>125</v>
      </c>
      <c r="C12" s="116">
        <f>C13</f>
        <v>-9675.27</v>
      </c>
      <c r="D12" s="116">
        <f>D13</f>
        <v>-9773.16</v>
      </c>
    </row>
    <row r="13" spans="1:4" ht="33.75" customHeight="1" x14ac:dyDescent="0.2">
      <c r="A13" s="15" t="s">
        <v>400</v>
      </c>
      <c r="B13" s="3" t="s">
        <v>572</v>
      </c>
      <c r="C13" s="116">
        <f>('5.1'!D11+'6.1'!D11)*(-1)</f>
        <v>-9675.27</v>
      </c>
      <c r="D13" s="116">
        <f>('5.1'!E11+'6.1'!E11)*(-1)</f>
        <v>-9773.16</v>
      </c>
    </row>
    <row r="14" spans="1:4" ht="27" customHeight="1" x14ac:dyDescent="0.2">
      <c r="A14" s="15" t="s">
        <v>401</v>
      </c>
      <c r="B14" s="17" t="s">
        <v>127</v>
      </c>
      <c r="C14" s="116">
        <f>C15</f>
        <v>9675.2700000000023</v>
      </c>
      <c r="D14" s="116">
        <f>D15</f>
        <v>9773.16</v>
      </c>
    </row>
    <row r="15" spans="1:4" ht="36.75" customHeight="1" x14ac:dyDescent="0.2">
      <c r="A15" s="15" t="s">
        <v>402</v>
      </c>
      <c r="B15" s="3" t="s">
        <v>573</v>
      </c>
      <c r="C15" s="116">
        <f>'7.1'!C38</f>
        <v>9675.2700000000023</v>
      </c>
      <c r="D15" s="116">
        <f>'7.1'!D38</f>
        <v>9773.16</v>
      </c>
    </row>
    <row r="16" spans="1:4" ht="24.75" hidden="1" customHeight="1" x14ac:dyDescent="0.25">
      <c r="A16" s="36"/>
      <c r="B16" s="24" t="s">
        <v>129</v>
      </c>
      <c r="C16" s="33"/>
    </row>
  </sheetData>
  <mergeCells count="4">
    <mergeCell ref="C9:D9"/>
    <mergeCell ref="C1:D1"/>
    <mergeCell ref="A7:D8"/>
    <mergeCell ref="A2:D5"/>
  </mergeCells>
  <pageMargins left="0.16" right="0.1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0"/>
  <sheetViews>
    <sheetView view="pageLayout" zoomScale="60" zoomScaleNormal="100" zoomScaleSheetLayoutView="100" zoomScalePageLayoutView="60" workbookViewId="0">
      <selection activeCell="B2" sqref="B2:D6"/>
    </sheetView>
  </sheetViews>
  <sheetFormatPr defaultRowHeight="12.75" x14ac:dyDescent="0.2"/>
  <cols>
    <col min="1" max="1" width="4.140625" style="5" customWidth="1"/>
    <col min="2" max="2" width="18.28515625" style="5" customWidth="1"/>
    <col min="3" max="3" width="24.7109375" style="5" customWidth="1"/>
    <col min="4" max="4" width="71.28515625" style="5" customWidth="1"/>
    <col min="5" max="16384" width="9.140625" style="5"/>
  </cols>
  <sheetData>
    <row r="1" spans="1:8" ht="12.75" customHeight="1" x14ac:dyDescent="0.25">
      <c r="A1" s="109"/>
      <c r="C1" s="104"/>
      <c r="D1" s="210" t="s">
        <v>313</v>
      </c>
    </row>
    <row r="2" spans="1:8" ht="5.45" customHeight="1" x14ac:dyDescent="0.25">
      <c r="A2" s="109"/>
      <c r="B2" s="233" t="s">
        <v>626</v>
      </c>
      <c r="C2" s="234"/>
      <c r="D2" s="234"/>
    </row>
    <row r="3" spans="1:8" ht="5.45" customHeight="1" x14ac:dyDescent="0.25">
      <c r="A3" s="109"/>
      <c r="B3" s="234"/>
      <c r="C3" s="234"/>
      <c r="D3" s="234"/>
    </row>
    <row r="4" spans="1:8" ht="14.45" customHeight="1" x14ac:dyDescent="0.25">
      <c r="A4" s="109"/>
      <c r="B4" s="234"/>
      <c r="C4" s="234"/>
      <c r="D4" s="234"/>
    </row>
    <row r="5" spans="1:8" ht="12.75" customHeight="1" x14ac:dyDescent="0.25">
      <c r="A5" s="109"/>
      <c r="B5" s="234"/>
      <c r="C5" s="234"/>
      <c r="D5" s="234"/>
    </row>
    <row r="6" spans="1:8" ht="15.75" x14ac:dyDescent="0.25">
      <c r="A6" s="109"/>
      <c r="B6" s="234"/>
      <c r="C6" s="234"/>
      <c r="D6" s="234"/>
      <c r="H6" s="6"/>
    </row>
    <row r="7" spans="1:8" ht="12.75" customHeight="1" x14ac:dyDescent="0.2">
      <c r="A7" s="245" t="s">
        <v>522</v>
      </c>
      <c r="B7" s="245"/>
      <c r="C7" s="245"/>
      <c r="D7" s="245"/>
      <c r="H7" s="6"/>
    </row>
    <row r="8" spans="1:8" ht="40.5" customHeight="1" x14ac:dyDescent="0.2">
      <c r="A8" s="245"/>
      <c r="B8" s="245"/>
      <c r="C8" s="245"/>
      <c r="D8" s="245"/>
    </row>
    <row r="9" spans="1:8" ht="12.75" customHeight="1" x14ac:dyDescent="0.25">
      <c r="A9" s="109"/>
      <c r="B9" s="110"/>
      <c r="C9" s="111"/>
      <c r="D9" s="112"/>
    </row>
    <row r="10" spans="1:8" ht="30.75" customHeight="1" x14ac:dyDescent="0.2">
      <c r="A10" s="246" t="s">
        <v>29</v>
      </c>
      <c r="B10" s="248" t="s">
        <v>0</v>
      </c>
      <c r="C10" s="249"/>
      <c r="D10" s="250" t="s">
        <v>1</v>
      </c>
    </row>
    <row r="11" spans="1:8" ht="72" customHeight="1" x14ac:dyDescent="0.2">
      <c r="A11" s="247"/>
      <c r="B11" s="113" t="s">
        <v>41</v>
      </c>
      <c r="C11" s="113" t="s">
        <v>459</v>
      </c>
      <c r="D11" s="251"/>
    </row>
    <row r="12" spans="1:8" ht="21.6" customHeight="1" x14ac:dyDescent="0.2">
      <c r="A12" s="252" t="s">
        <v>624</v>
      </c>
      <c r="B12" s="253"/>
      <c r="C12" s="253"/>
      <c r="D12" s="254"/>
    </row>
    <row r="13" spans="1:8" ht="39.75" customHeight="1" x14ac:dyDescent="0.2">
      <c r="A13" s="114"/>
      <c r="B13" s="107">
        <v>940</v>
      </c>
      <c r="C13" s="108" t="s">
        <v>580</v>
      </c>
      <c r="D13" s="106" t="s">
        <v>544</v>
      </c>
    </row>
    <row r="14" spans="1:8" ht="36" customHeight="1" x14ac:dyDescent="0.2">
      <c r="A14" s="115"/>
      <c r="B14" s="107">
        <v>940</v>
      </c>
      <c r="C14" s="108" t="s">
        <v>581</v>
      </c>
      <c r="D14" s="106" t="s">
        <v>545</v>
      </c>
    </row>
    <row r="15" spans="1:8" ht="15.75" x14ac:dyDescent="0.25">
      <c r="A15" s="109"/>
      <c r="B15" s="109"/>
      <c r="C15" s="109"/>
      <c r="D15" s="109"/>
    </row>
    <row r="16" spans="1:8" ht="15.75" x14ac:dyDescent="0.25">
      <c r="A16" s="109"/>
      <c r="B16" s="109"/>
      <c r="C16" s="109"/>
      <c r="D16" s="109"/>
    </row>
    <row r="17" spans="1:4" ht="15.75" x14ac:dyDescent="0.25">
      <c r="A17" s="109"/>
      <c r="B17" s="109"/>
      <c r="C17" s="109"/>
      <c r="D17" s="109"/>
    </row>
    <row r="18" spans="1:4" ht="15.75" x14ac:dyDescent="0.25">
      <c r="A18" s="109"/>
      <c r="B18" s="109"/>
      <c r="C18" s="109"/>
      <c r="D18" s="109"/>
    </row>
    <row r="19" spans="1:4" ht="15.75" x14ac:dyDescent="0.25">
      <c r="A19" s="109"/>
      <c r="B19" s="109"/>
      <c r="C19" s="109"/>
      <c r="D19" s="109"/>
    </row>
    <row r="20" spans="1:4" ht="15.75" x14ac:dyDescent="0.25">
      <c r="A20" s="109"/>
      <c r="B20" s="109"/>
      <c r="C20" s="109"/>
      <c r="D20" s="109"/>
    </row>
    <row r="21" spans="1:4" ht="15.75" x14ac:dyDescent="0.25">
      <c r="A21" s="109"/>
      <c r="B21" s="109"/>
      <c r="C21" s="109"/>
      <c r="D21" s="109"/>
    </row>
    <row r="22" spans="1:4" ht="15.75" x14ac:dyDescent="0.25">
      <c r="A22" s="109"/>
      <c r="B22" s="109"/>
      <c r="C22" s="109"/>
      <c r="D22" s="109"/>
    </row>
    <row r="23" spans="1:4" ht="15.75" x14ac:dyDescent="0.25">
      <c r="A23" s="109"/>
      <c r="B23" s="109"/>
      <c r="C23" s="109"/>
      <c r="D23" s="109"/>
    </row>
    <row r="24" spans="1:4" ht="15.75" x14ac:dyDescent="0.25">
      <c r="A24" s="109"/>
      <c r="B24" s="109"/>
      <c r="C24" s="109"/>
      <c r="D24" s="109"/>
    </row>
    <row r="25" spans="1:4" ht="15.75" x14ac:dyDescent="0.25">
      <c r="A25" s="109"/>
      <c r="B25" s="109"/>
      <c r="C25" s="109"/>
      <c r="D25" s="109"/>
    </row>
    <row r="26" spans="1:4" ht="15.75" x14ac:dyDescent="0.25">
      <c r="A26" s="109"/>
      <c r="B26" s="109"/>
      <c r="C26" s="109"/>
      <c r="D26" s="109"/>
    </row>
    <row r="27" spans="1:4" ht="15.75" x14ac:dyDescent="0.25">
      <c r="A27" s="109"/>
      <c r="B27" s="109"/>
      <c r="C27" s="109"/>
      <c r="D27" s="109"/>
    </row>
    <row r="28" spans="1:4" ht="15.75" x14ac:dyDescent="0.25">
      <c r="A28" s="109"/>
      <c r="B28" s="109"/>
      <c r="C28" s="109"/>
      <c r="D28" s="109"/>
    </row>
    <row r="29" spans="1:4" ht="15.75" x14ac:dyDescent="0.25">
      <c r="A29" s="109"/>
      <c r="B29" s="109"/>
      <c r="C29" s="109"/>
      <c r="D29" s="109"/>
    </row>
    <row r="30" spans="1:4" ht="15.75" x14ac:dyDescent="0.25">
      <c r="A30" s="109"/>
      <c r="B30" s="109"/>
      <c r="C30" s="109"/>
      <c r="D30" s="109"/>
    </row>
  </sheetData>
  <mergeCells count="6">
    <mergeCell ref="A7:D8"/>
    <mergeCell ref="A10:A11"/>
    <mergeCell ref="B10:C10"/>
    <mergeCell ref="D10:D11"/>
    <mergeCell ref="B2:D6"/>
    <mergeCell ref="A12:D12"/>
  </mergeCells>
  <pageMargins left="0.6171875" right="0.30447916666666669" top="0.74803149606299213" bottom="0.74803149606299213" header="0.31496062992125984" footer="0.31496062992125984"/>
  <pageSetup paperSize="9" scale="79" orientation="portrait" r:id="rId1"/>
  <headerFooter differentFirst="1"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32"/>
  <sheetViews>
    <sheetView zoomScale="90" zoomScaleNormal="90" zoomScaleSheetLayoutView="115" workbookViewId="0">
      <selection activeCell="B2" sqref="B2:D5"/>
    </sheetView>
  </sheetViews>
  <sheetFormatPr defaultRowHeight="12.75" x14ac:dyDescent="0.2"/>
  <cols>
    <col min="1" max="1" width="5.42578125" style="104" customWidth="1"/>
    <col min="2" max="2" width="24.85546875" style="104" customWidth="1"/>
    <col min="3" max="3" width="65.5703125" style="104" customWidth="1"/>
    <col min="4" max="4" width="10.140625" style="103" customWidth="1"/>
    <col min="5" max="5" width="9.140625" style="104" customWidth="1"/>
    <col min="6" max="16384" width="9.140625" style="104"/>
  </cols>
  <sheetData>
    <row r="1" spans="1:4" ht="15" x14ac:dyDescent="0.25">
      <c r="C1" s="131"/>
      <c r="D1" s="210" t="s">
        <v>314</v>
      </c>
    </row>
    <row r="2" spans="1:4" ht="13.9" customHeight="1" x14ac:dyDescent="0.2">
      <c r="B2" s="256" t="s">
        <v>626</v>
      </c>
      <c r="C2" s="257"/>
      <c r="D2" s="257"/>
    </row>
    <row r="3" spans="1:4" ht="13.9" customHeight="1" x14ac:dyDescent="0.2">
      <c r="B3" s="257"/>
      <c r="C3" s="257"/>
      <c r="D3" s="257"/>
    </row>
    <row r="4" spans="1:4" ht="13.9" customHeight="1" x14ac:dyDescent="0.2">
      <c r="B4" s="257"/>
      <c r="C4" s="257"/>
      <c r="D4" s="257"/>
    </row>
    <row r="5" spans="1:4" ht="13.9" customHeight="1" x14ac:dyDescent="0.2">
      <c r="B5" s="257"/>
      <c r="C5" s="257"/>
      <c r="D5" s="257"/>
    </row>
    <row r="6" spans="1:4" ht="15" x14ac:dyDescent="0.25">
      <c r="B6" s="121"/>
      <c r="C6" s="133"/>
    </row>
    <row r="7" spans="1:4" ht="21" customHeight="1" x14ac:dyDescent="0.2">
      <c r="A7" s="255" t="s">
        <v>599</v>
      </c>
      <c r="B7" s="255"/>
      <c r="C7" s="255"/>
      <c r="D7" s="255"/>
    </row>
    <row r="8" spans="1:4" x14ac:dyDescent="0.2">
      <c r="A8" s="255"/>
      <c r="B8" s="255"/>
      <c r="C8" s="255"/>
      <c r="D8" s="255"/>
    </row>
    <row r="9" spans="1:4" x14ac:dyDescent="0.2">
      <c r="A9" s="100"/>
      <c r="B9" s="141"/>
      <c r="C9" s="142"/>
      <c r="D9" s="143" t="s">
        <v>43</v>
      </c>
    </row>
    <row r="10" spans="1:4" ht="14.25" x14ac:dyDescent="0.2">
      <c r="A10" s="138" t="s">
        <v>341</v>
      </c>
      <c r="B10" s="138" t="s">
        <v>523</v>
      </c>
      <c r="C10" s="138" t="s">
        <v>1</v>
      </c>
      <c r="D10" s="138" t="s">
        <v>42</v>
      </c>
    </row>
    <row r="11" spans="1:4" ht="14.25" x14ac:dyDescent="0.2">
      <c r="A11" s="144"/>
      <c r="B11" s="145" t="s">
        <v>342</v>
      </c>
      <c r="C11" s="145" t="s">
        <v>44</v>
      </c>
      <c r="D11" s="40">
        <f>D12+D20</f>
        <v>4534.2300000000005</v>
      </c>
    </row>
    <row r="12" spans="1:4" ht="14.25" x14ac:dyDescent="0.2">
      <c r="A12" s="144"/>
      <c r="B12" s="145"/>
      <c r="C12" s="145" t="s">
        <v>582</v>
      </c>
      <c r="D12" s="40">
        <f>D13+D14+D16</f>
        <v>4245.63</v>
      </c>
    </row>
    <row r="13" spans="1:4" ht="14.25" x14ac:dyDescent="0.2">
      <c r="A13" s="146">
        <v>100</v>
      </c>
      <c r="B13" s="145" t="s">
        <v>497</v>
      </c>
      <c r="C13" s="145" t="s">
        <v>466</v>
      </c>
      <c r="D13" s="40">
        <v>413.23</v>
      </c>
    </row>
    <row r="14" spans="1:4" ht="14.25" x14ac:dyDescent="0.2">
      <c r="A14" s="146">
        <v>182</v>
      </c>
      <c r="B14" s="145" t="s">
        <v>343</v>
      </c>
      <c r="C14" s="145" t="s">
        <v>362</v>
      </c>
      <c r="D14" s="40">
        <f>D15</f>
        <v>3616.5</v>
      </c>
    </row>
    <row r="15" spans="1:4" ht="15" x14ac:dyDescent="0.2">
      <c r="A15" s="147">
        <v>182</v>
      </c>
      <c r="B15" s="148" t="s">
        <v>490</v>
      </c>
      <c r="C15" s="148" t="s">
        <v>34</v>
      </c>
      <c r="D15" s="38">
        <v>3616.5</v>
      </c>
    </row>
    <row r="16" spans="1:4" ht="14.25" x14ac:dyDescent="0.2">
      <c r="A16" s="146">
        <v>182</v>
      </c>
      <c r="B16" s="149" t="s">
        <v>344</v>
      </c>
      <c r="C16" s="145" t="s">
        <v>50</v>
      </c>
      <c r="D16" s="150">
        <f>D17+D18+D19</f>
        <v>215.9</v>
      </c>
    </row>
    <row r="17" spans="1:4" ht="45" x14ac:dyDescent="0.2">
      <c r="A17" s="147">
        <v>182</v>
      </c>
      <c r="B17" s="151" t="s">
        <v>491</v>
      </c>
      <c r="C17" s="148" t="s">
        <v>495</v>
      </c>
      <c r="D17" s="214">
        <v>110</v>
      </c>
    </row>
    <row r="18" spans="1:4" ht="30" x14ac:dyDescent="0.2">
      <c r="A18" s="147">
        <v>182</v>
      </c>
      <c r="B18" s="151" t="s">
        <v>492</v>
      </c>
      <c r="C18" s="148" t="s">
        <v>494</v>
      </c>
      <c r="D18" s="214">
        <v>90.9</v>
      </c>
    </row>
    <row r="19" spans="1:4" ht="30" x14ac:dyDescent="0.2">
      <c r="A19" s="147">
        <v>182</v>
      </c>
      <c r="B19" s="213" t="s">
        <v>600</v>
      </c>
      <c r="C19" s="135" t="s">
        <v>601</v>
      </c>
      <c r="D19" s="214">
        <v>15</v>
      </c>
    </row>
    <row r="20" spans="1:4" ht="15" x14ac:dyDescent="0.2">
      <c r="A20" s="147"/>
      <c r="B20" s="151"/>
      <c r="C20" s="145" t="s">
        <v>583</v>
      </c>
      <c r="D20" s="150">
        <f>D21+D23+D28+D26+D31</f>
        <v>288.60000000000002</v>
      </c>
    </row>
    <row r="21" spans="1:4" ht="42.75" x14ac:dyDescent="0.2">
      <c r="A21" s="146">
        <v>938</v>
      </c>
      <c r="B21" s="145" t="s">
        <v>348</v>
      </c>
      <c r="C21" s="145" t="s">
        <v>49</v>
      </c>
      <c r="D21" s="40">
        <f>D22</f>
        <v>11</v>
      </c>
    </row>
    <row r="22" spans="1:4" ht="75" x14ac:dyDescent="0.2">
      <c r="A22" s="147">
        <v>938</v>
      </c>
      <c r="B22" s="148" t="s">
        <v>488</v>
      </c>
      <c r="C22" s="152" t="s">
        <v>489</v>
      </c>
      <c r="D22" s="215">
        <v>11</v>
      </c>
    </row>
    <row r="23" spans="1:4" ht="42.75" x14ac:dyDescent="0.2">
      <c r="A23" s="146">
        <v>940</v>
      </c>
      <c r="B23" s="145" t="s">
        <v>348</v>
      </c>
      <c r="C23" s="145" t="s">
        <v>49</v>
      </c>
      <c r="D23" s="40">
        <f>D24+D25</f>
        <v>247.6</v>
      </c>
    </row>
    <row r="24" spans="1:4" ht="60" x14ac:dyDescent="0.2">
      <c r="A24" s="147">
        <v>940</v>
      </c>
      <c r="B24" s="148" t="s">
        <v>467</v>
      </c>
      <c r="C24" s="152" t="s">
        <v>485</v>
      </c>
      <c r="D24" s="215">
        <v>63.6</v>
      </c>
    </row>
    <row r="25" spans="1:4" ht="75" x14ac:dyDescent="0.2">
      <c r="A25" s="147">
        <v>940</v>
      </c>
      <c r="B25" s="148" t="s">
        <v>468</v>
      </c>
      <c r="C25" s="148" t="s">
        <v>546</v>
      </c>
      <c r="D25" s="215">
        <v>184</v>
      </c>
    </row>
    <row r="26" spans="1:4" ht="28.5" x14ac:dyDescent="0.2">
      <c r="A26" s="146">
        <v>940</v>
      </c>
      <c r="B26" s="145" t="s">
        <v>349</v>
      </c>
      <c r="C26" s="145" t="s">
        <v>172</v>
      </c>
      <c r="D26" s="41">
        <f>D27</f>
        <v>0</v>
      </c>
    </row>
    <row r="27" spans="1:4" ht="30" x14ac:dyDescent="0.2">
      <c r="A27" s="147">
        <v>940</v>
      </c>
      <c r="B27" s="148" t="s">
        <v>469</v>
      </c>
      <c r="C27" s="148" t="s">
        <v>496</v>
      </c>
      <c r="D27" s="39">
        <v>0</v>
      </c>
    </row>
    <row r="28" spans="1:4" ht="28.5" x14ac:dyDescent="0.2">
      <c r="A28" s="146">
        <v>940</v>
      </c>
      <c r="B28" s="145" t="s">
        <v>350</v>
      </c>
      <c r="C28" s="145" t="s">
        <v>173</v>
      </c>
      <c r="D28" s="40">
        <f>D29+D30</f>
        <v>30</v>
      </c>
    </row>
    <row r="29" spans="1:4" ht="90" x14ac:dyDescent="0.2">
      <c r="A29" s="147">
        <v>940</v>
      </c>
      <c r="B29" s="148" t="s">
        <v>578</v>
      </c>
      <c r="C29" s="152" t="s">
        <v>579</v>
      </c>
      <c r="D29" s="215">
        <v>0</v>
      </c>
    </row>
    <row r="30" spans="1:4" ht="45" x14ac:dyDescent="0.2">
      <c r="A30" s="147">
        <v>938</v>
      </c>
      <c r="B30" s="148" t="s">
        <v>526</v>
      </c>
      <c r="C30" s="152" t="s">
        <v>527</v>
      </c>
      <c r="D30" s="215">
        <v>30</v>
      </c>
    </row>
    <row r="31" spans="1:4" ht="14.25" x14ac:dyDescent="0.2">
      <c r="A31" s="146">
        <v>940</v>
      </c>
      <c r="B31" s="145" t="s">
        <v>352</v>
      </c>
      <c r="C31" s="145" t="s">
        <v>175</v>
      </c>
      <c r="D31" s="41">
        <f>D32</f>
        <v>0</v>
      </c>
    </row>
    <row r="32" spans="1:4" ht="30" x14ac:dyDescent="0.2">
      <c r="A32" s="147">
        <v>940</v>
      </c>
      <c r="B32" s="148" t="s">
        <v>471</v>
      </c>
      <c r="C32" s="148" t="s">
        <v>480</v>
      </c>
      <c r="D32" s="39">
        <v>0</v>
      </c>
    </row>
  </sheetData>
  <mergeCells count="2">
    <mergeCell ref="A7:D8"/>
    <mergeCell ref="B2:D5"/>
  </mergeCells>
  <pageMargins left="0.70866141732283472" right="0.70866141732283472" top="0.51" bottom="0.37" header="0.31496062992125984" footer="0.31496062992125984"/>
  <pageSetup paperSize="9" scale="84" orientation="portrait" r:id="rId1"/>
  <headerFooter differentFirst="1"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49"/>
  <sheetViews>
    <sheetView view="pageLayout" zoomScaleNormal="100" zoomScaleSheetLayoutView="100" workbookViewId="0">
      <selection activeCell="B1" sqref="B1"/>
    </sheetView>
  </sheetViews>
  <sheetFormatPr defaultRowHeight="12.75" x14ac:dyDescent="0.2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 x14ac:dyDescent="0.25">
      <c r="E1" s="1" t="s">
        <v>314</v>
      </c>
    </row>
    <row r="2" spans="1:7" ht="15" x14ac:dyDescent="0.25">
      <c r="E2" s="1" t="s">
        <v>132</v>
      </c>
    </row>
    <row r="3" spans="1:7" ht="12.75" customHeight="1" x14ac:dyDescent="0.25">
      <c r="E3" s="1" t="s">
        <v>3</v>
      </c>
    </row>
    <row r="4" spans="1:7" ht="15" x14ac:dyDescent="0.25">
      <c r="B4" s="6"/>
      <c r="E4" s="1" t="s">
        <v>4</v>
      </c>
    </row>
    <row r="5" spans="1:7" ht="12.75" customHeight="1" x14ac:dyDescent="0.25">
      <c r="B5" s="7"/>
      <c r="E5" s="1" t="s">
        <v>220</v>
      </c>
    </row>
    <row r="6" spans="1:7" ht="15" x14ac:dyDescent="0.25">
      <c r="B6" s="8"/>
      <c r="E6" s="1" t="s">
        <v>5</v>
      </c>
      <c r="G6" s="6"/>
    </row>
    <row r="7" spans="1:7" ht="15" x14ac:dyDescent="0.25">
      <c r="B7" s="8"/>
      <c r="C7" s="1"/>
      <c r="G7" s="6"/>
    </row>
    <row r="8" spans="1:7" ht="12.75" customHeight="1" x14ac:dyDescent="0.2">
      <c r="A8" s="259" t="s">
        <v>340</v>
      </c>
      <c r="B8" s="259"/>
      <c r="C8" s="259"/>
      <c r="D8" s="259"/>
      <c r="E8" s="259"/>
      <c r="G8" s="6"/>
    </row>
    <row r="9" spans="1:7" ht="29.25" customHeight="1" x14ac:dyDescent="0.2">
      <c r="A9" s="259"/>
      <c r="B9" s="259"/>
      <c r="C9" s="259"/>
      <c r="D9" s="259"/>
      <c r="E9" s="259"/>
    </row>
    <row r="10" spans="1:7" ht="12.75" customHeight="1" x14ac:dyDescent="0.2">
      <c r="B10" s="9"/>
      <c r="C10" s="11"/>
      <c r="E10" s="20" t="s">
        <v>43</v>
      </c>
    </row>
    <row r="11" spans="1:7" ht="21" customHeight="1" x14ac:dyDescent="0.2">
      <c r="A11" s="258" t="s">
        <v>341</v>
      </c>
      <c r="B11" s="258" t="s">
        <v>57</v>
      </c>
      <c r="C11" s="258" t="s">
        <v>1</v>
      </c>
      <c r="D11" s="258" t="s">
        <v>51</v>
      </c>
      <c r="E11" s="258"/>
    </row>
    <row r="12" spans="1:7" ht="21" customHeight="1" x14ac:dyDescent="0.2">
      <c r="A12" s="258"/>
      <c r="B12" s="258"/>
      <c r="C12" s="258"/>
      <c r="D12" s="14" t="s">
        <v>325</v>
      </c>
      <c r="E12" s="14" t="s">
        <v>326</v>
      </c>
    </row>
    <row r="13" spans="1:7" ht="39.75" customHeight="1" x14ac:dyDescent="0.2">
      <c r="A13" s="13"/>
      <c r="B13" s="23" t="s">
        <v>342</v>
      </c>
      <c r="C13" s="24" t="s">
        <v>44</v>
      </c>
      <c r="D13" s="21"/>
      <c r="E13" s="13"/>
    </row>
    <row r="14" spans="1:7" ht="30" customHeight="1" x14ac:dyDescent="0.2">
      <c r="A14" s="13"/>
      <c r="B14" s="16" t="s">
        <v>343</v>
      </c>
      <c r="C14" s="3" t="s">
        <v>45</v>
      </c>
      <c r="D14" s="21"/>
      <c r="E14" s="13"/>
    </row>
    <row r="15" spans="1:7" ht="18.75" customHeight="1" x14ac:dyDescent="0.2">
      <c r="A15" s="13"/>
      <c r="B15" s="16" t="s">
        <v>33</v>
      </c>
      <c r="C15" s="3" t="s">
        <v>34</v>
      </c>
      <c r="D15" s="22"/>
      <c r="E15" s="13"/>
    </row>
    <row r="16" spans="1:7" ht="24.75" customHeight="1" x14ac:dyDescent="0.2">
      <c r="A16" s="13"/>
      <c r="B16" s="16" t="s">
        <v>345</v>
      </c>
      <c r="C16" s="3" t="s">
        <v>46</v>
      </c>
      <c r="D16" s="21"/>
      <c r="E16" s="13"/>
    </row>
    <row r="17" spans="1:5" ht="20.25" customHeight="1" x14ac:dyDescent="0.2">
      <c r="A17" s="13"/>
      <c r="B17" s="16" t="s">
        <v>35</v>
      </c>
      <c r="C17" s="3" t="s">
        <v>36</v>
      </c>
      <c r="D17" s="22"/>
      <c r="E17" s="13"/>
    </row>
    <row r="18" spans="1:5" ht="18" customHeight="1" x14ac:dyDescent="0.2">
      <c r="A18" s="13"/>
      <c r="B18" s="16" t="s">
        <v>344</v>
      </c>
      <c r="C18" s="3" t="s">
        <v>50</v>
      </c>
      <c r="D18" s="21"/>
      <c r="E18" s="13"/>
    </row>
    <row r="19" spans="1:5" ht="44.25" customHeight="1" x14ac:dyDescent="0.2">
      <c r="A19" s="13"/>
      <c r="B19" s="16" t="s">
        <v>37</v>
      </c>
      <c r="C19" s="3" t="s">
        <v>47</v>
      </c>
      <c r="D19" s="22"/>
      <c r="E19" s="13"/>
    </row>
    <row r="20" spans="1:5" ht="51" customHeight="1" x14ac:dyDescent="0.2">
      <c r="A20" s="13"/>
      <c r="B20" s="16" t="s">
        <v>38</v>
      </c>
      <c r="C20" s="3" t="s">
        <v>48</v>
      </c>
      <c r="D20" s="22"/>
      <c r="E20" s="13"/>
    </row>
    <row r="21" spans="1:5" ht="65.25" customHeight="1" x14ac:dyDescent="0.2">
      <c r="A21" s="13"/>
      <c r="B21" s="16" t="s">
        <v>39</v>
      </c>
      <c r="C21" s="3" t="s">
        <v>40</v>
      </c>
      <c r="D21" s="22"/>
      <c r="E21" s="13"/>
    </row>
    <row r="22" spans="1:5" ht="15" x14ac:dyDescent="0.2">
      <c r="A22" s="13"/>
      <c r="B22" s="16" t="s">
        <v>346</v>
      </c>
      <c r="C22" s="3" t="s">
        <v>166</v>
      </c>
      <c r="D22" s="21"/>
      <c r="E22" s="13"/>
    </row>
    <row r="23" spans="1:5" ht="60" x14ac:dyDescent="0.2">
      <c r="A23" s="13"/>
      <c r="B23" s="16" t="s">
        <v>167</v>
      </c>
      <c r="C23" s="3" t="s">
        <v>168</v>
      </c>
      <c r="D23" s="22"/>
      <c r="E23" s="13"/>
    </row>
    <row r="24" spans="1:5" ht="75" x14ac:dyDescent="0.2">
      <c r="A24" s="13"/>
      <c r="B24" s="16" t="s">
        <v>169</v>
      </c>
      <c r="C24" s="3" t="s">
        <v>170</v>
      </c>
      <c r="D24" s="13"/>
      <c r="E24" s="13"/>
    </row>
    <row r="25" spans="1:5" ht="30" x14ac:dyDescent="0.2">
      <c r="A25" s="13"/>
      <c r="B25" s="16" t="s">
        <v>347</v>
      </c>
      <c r="C25" s="3" t="s">
        <v>171</v>
      </c>
      <c r="D25" s="13"/>
      <c r="E25" s="13"/>
    </row>
    <row r="26" spans="1:5" ht="30" x14ac:dyDescent="0.2">
      <c r="A26" s="13"/>
      <c r="B26" s="16" t="s">
        <v>134</v>
      </c>
      <c r="C26" s="3" t="s">
        <v>133</v>
      </c>
      <c r="D26" s="13"/>
      <c r="E26" s="13"/>
    </row>
    <row r="27" spans="1:5" ht="45" x14ac:dyDescent="0.2">
      <c r="A27" s="13"/>
      <c r="B27" s="16" t="s">
        <v>348</v>
      </c>
      <c r="C27" s="3" t="s">
        <v>49</v>
      </c>
      <c r="D27" s="13"/>
      <c r="E27" s="13"/>
    </row>
    <row r="28" spans="1:5" ht="75" x14ac:dyDescent="0.2">
      <c r="A28" s="13"/>
      <c r="B28" s="3" t="s">
        <v>30</v>
      </c>
      <c r="C28" s="18" t="s">
        <v>31</v>
      </c>
      <c r="D28" s="13"/>
      <c r="E28" s="13"/>
    </row>
    <row r="29" spans="1:5" ht="60" x14ac:dyDescent="0.2">
      <c r="A29" s="13"/>
      <c r="B29" s="3" t="s">
        <v>136</v>
      </c>
      <c r="C29" s="18" t="s">
        <v>135</v>
      </c>
      <c r="D29" s="13"/>
      <c r="E29" s="13"/>
    </row>
    <row r="30" spans="1:5" ht="60" x14ac:dyDescent="0.2">
      <c r="A30" s="13"/>
      <c r="B30" s="3" t="s">
        <v>7</v>
      </c>
      <c r="C30" s="3" t="s">
        <v>8</v>
      </c>
      <c r="D30" s="13"/>
      <c r="E30" s="13"/>
    </row>
    <row r="31" spans="1:5" ht="75" x14ac:dyDescent="0.2">
      <c r="A31" s="13"/>
      <c r="B31" s="3" t="s">
        <v>137</v>
      </c>
      <c r="C31" s="19" t="s">
        <v>138</v>
      </c>
      <c r="D31" s="13"/>
      <c r="E31" s="13"/>
    </row>
    <row r="32" spans="1:5" ht="75" x14ac:dyDescent="0.2">
      <c r="A32" s="13"/>
      <c r="B32" s="3" t="s">
        <v>139</v>
      </c>
      <c r="C32" s="19" t="s">
        <v>140</v>
      </c>
      <c r="D32" s="13"/>
      <c r="E32" s="13"/>
    </row>
    <row r="33" spans="1:5" ht="30" x14ac:dyDescent="0.2">
      <c r="A33" s="13"/>
      <c r="B33" s="16" t="s">
        <v>349</v>
      </c>
      <c r="C33" s="3" t="s">
        <v>172</v>
      </c>
      <c r="D33" s="13"/>
      <c r="E33" s="13"/>
    </row>
    <row r="34" spans="1:5" ht="30" x14ac:dyDescent="0.2">
      <c r="A34" s="13"/>
      <c r="B34" s="3" t="s">
        <v>9</v>
      </c>
      <c r="C34" s="4" t="s">
        <v>10</v>
      </c>
      <c r="D34" s="13"/>
      <c r="E34" s="13"/>
    </row>
    <row r="35" spans="1:5" ht="15" x14ac:dyDescent="0.2">
      <c r="A35" s="13"/>
      <c r="B35" s="3" t="s">
        <v>141</v>
      </c>
      <c r="C35" s="4" t="s">
        <v>11</v>
      </c>
      <c r="D35" s="13"/>
      <c r="E35" s="13"/>
    </row>
    <row r="36" spans="1:5" ht="30" x14ac:dyDescent="0.2">
      <c r="A36" s="13"/>
      <c r="B36" s="16" t="s">
        <v>350</v>
      </c>
      <c r="C36" s="3" t="s">
        <v>173</v>
      </c>
      <c r="D36" s="13"/>
      <c r="E36" s="13"/>
    </row>
    <row r="37" spans="1:5" ht="75" x14ac:dyDescent="0.2">
      <c r="A37" s="13"/>
      <c r="B37" s="3" t="s">
        <v>142</v>
      </c>
      <c r="C37" s="4" t="s">
        <v>143</v>
      </c>
      <c r="D37" s="13"/>
      <c r="E37" s="13"/>
    </row>
    <row r="38" spans="1:5" ht="90" x14ac:dyDescent="0.2">
      <c r="A38" s="13"/>
      <c r="B38" s="3" t="s">
        <v>144</v>
      </c>
      <c r="C38" s="4" t="s">
        <v>145</v>
      </c>
      <c r="D38" s="13"/>
      <c r="E38" s="13"/>
    </row>
    <row r="39" spans="1:5" ht="45" x14ac:dyDescent="0.2">
      <c r="A39" s="13"/>
      <c r="B39" s="3" t="s">
        <v>12</v>
      </c>
      <c r="C39" s="4" t="s">
        <v>13</v>
      </c>
      <c r="D39" s="13"/>
      <c r="E39" s="13"/>
    </row>
    <row r="40" spans="1:5" ht="45" x14ac:dyDescent="0.2">
      <c r="A40" s="13"/>
      <c r="B40" s="3" t="s">
        <v>14</v>
      </c>
      <c r="C40" s="4" t="s">
        <v>15</v>
      </c>
      <c r="D40" s="13"/>
      <c r="E40" s="13"/>
    </row>
    <row r="41" spans="1:5" ht="45" x14ac:dyDescent="0.2">
      <c r="A41" s="13"/>
      <c r="B41" s="37" t="s">
        <v>32</v>
      </c>
      <c r="C41" s="4" t="s">
        <v>146</v>
      </c>
      <c r="D41" s="13"/>
      <c r="E41" s="13"/>
    </row>
    <row r="42" spans="1:5" ht="15" x14ac:dyDescent="0.2">
      <c r="A42" s="13"/>
      <c r="B42" s="16" t="s">
        <v>351</v>
      </c>
      <c r="C42" s="3" t="s">
        <v>174</v>
      </c>
      <c r="D42" s="13"/>
      <c r="E42" s="13"/>
    </row>
    <row r="43" spans="1:5" ht="45" x14ac:dyDescent="0.2">
      <c r="A43" s="13"/>
      <c r="B43" s="3" t="s">
        <v>16</v>
      </c>
      <c r="C43" s="4" t="s">
        <v>17</v>
      </c>
      <c r="D43" s="13"/>
      <c r="E43" s="13"/>
    </row>
    <row r="44" spans="1:5" ht="45" x14ac:dyDescent="0.2">
      <c r="A44" s="13"/>
      <c r="B44" s="3" t="s">
        <v>147</v>
      </c>
      <c r="C44" s="4" t="s">
        <v>148</v>
      </c>
      <c r="D44" s="13"/>
      <c r="E44" s="13"/>
    </row>
    <row r="45" spans="1:5" ht="45" x14ac:dyDescent="0.2">
      <c r="A45" s="13"/>
      <c r="B45" s="3" t="s">
        <v>149</v>
      </c>
      <c r="C45" s="4" t="s">
        <v>150</v>
      </c>
      <c r="D45" s="13"/>
      <c r="E45" s="13"/>
    </row>
    <row r="46" spans="1:5" ht="30" x14ac:dyDescent="0.2">
      <c r="A46" s="13"/>
      <c r="B46" s="3" t="s">
        <v>151</v>
      </c>
      <c r="C46" s="4" t="s">
        <v>152</v>
      </c>
      <c r="D46" s="13"/>
      <c r="E46" s="13"/>
    </row>
    <row r="47" spans="1:5" ht="15" x14ac:dyDescent="0.2">
      <c r="A47" s="13"/>
      <c r="B47" s="16" t="s">
        <v>352</v>
      </c>
      <c r="C47" s="3" t="s">
        <v>175</v>
      </c>
      <c r="D47" s="13"/>
      <c r="E47" s="13"/>
    </row>
    <row r="48" spans="1:5" ht="15" x14ac:dyDescent="0.2">
      <c r="A48" s="13"/>
      <c r="B48" s="3" t="s">
        <v>18</v>
      </c>
      <c r="C48" s="4" t="s">
        <v>19</v>
      </c>
      <c r="D48" s="13"/>
      <c r="E48" s="13"/>
    </row>
    <row r="49" spans="1:5" ht="15" x14ac:dyDescent="0.2">
      <c r="A49" s="13"/>
      <c r="B49" s="3" t="s">
        <v>20</v>
      </c>
      <c r="C49" s="4" t="s">
        <v>21</v>
      </c>
      <c r="D49" s="13"/>
      <c r="E49" s="13"/>
    </row>
  </sheetData>
  <mergeCells count="5">
    <mergeCell ref="B11:B12"/>
    <mergeCell ref="C11:C12"/>
    <mergeCell ref="D11:E11"/>
    <mergeCell ref="A11:A12"/>
    <mergeCell ref="A8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differentFirst="1">
    <oddHeader xml:space="preserve"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30"/>
  <sheetViews>
    <sheetView view="pageLayout" zoomScaleNormal="100" zoomScaleSheetLayoutView="100" workbookViewId="0">
      <selection activeCell="B3" sqref="B3"/>
    </sheetView>
  </sheetViews>
  <sheetFormatPr defaultRowHeight="12.75" x14ac:dyDescent="0.2"/>
  <cols>
    <col min="1" max="1" width="6.85546875" style="5" customWidth="1"/>
    <col min="2" max="2" width="28.2851562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 x14ac:dyDescent="0.25">
      <c r="E1" s="1" t="s">
        <v>315</v>
      </c>
    </row>
    <row r="2" spans="1:7" ht="15" x14ac:dyDescent="0.25">
      <c r="E2" s="1" t="s">
        <v>132</v>
      </c>
    </row>
    <row r="3" spans="1:7" ht="12.75" customHeight="1" x14ac:dyDescent="0.25">
      <c r="E3" s="1" t="s">
        <v>3</v>
      </c>
    </row>
    <row r="4" spans="1:7" ht="15" x14ac:dyDescent="0.25">
      <c r="B4" s="6"/>
      <c r="E4" s="1" t="s">
        <v>4</v>
      </c>
    </row>
    <row r="5" spans="1:7" ht="12.75" customHeight="1" x14ac:dyDescent="0.25">
      <c r="B5" s="7"/>
      <c r="E5" s="1" t="s">
        <v>220</v>
      </c>
    </row>
    <row r="6" spans="1:7" ht="15" x14ac:dyDescent="0.25">
      <c r="B6" s="8"/>
      <c r="E6" s="1" t="s">
        <v>5</v>
      </c>
      <c r="G6" s="6"/>
    </row>
    <row r="7" spans="1:7" ht="15" x14ac:dyDescent="0.25">
      <c r="B7" s="8"/>
      <c r="C7" s="1"/>
      <c r="G7" s="6"/>
    </row>
    <row r="8" spans="1:7" ht="12.75" customHeight="1" x14ac:dyDescent="0.2">
      <c r="B8" s="245" t="s">
        <v>320</v>
      </c>
      <c r="C8" s="245"/>
      <c r="D8" s="245"/>
      <c r="E8" s="245"/>
      <c r="G8" s="6"/>
    </row>
    <row r="9" spans="1:7" ht="29.25" customHeight="1" x14ac:dyDescent="0.2">
      <c r="B9" s="245"/>
      <c r="C9" s="245"/>
      <c r="D9" s="245"/>
      <c r="E9" s="245"/>
    </row>
    <row r="10" spans="1:7" ht="12.75" customHeight="1" x14ac:dyDescent="0.2">
      <c r="B10" s="9"/>
      <c r="C10" s="11"/>
      <c r="D10" s="20"/>
      <c r="E10" s="20" t="s">
        <v>43</v>
      </c>
    </row>
    <row r="11" spans="1:7" ht="21" customHeight="1" x14ac:dyDescent="0.2">
      <c r="A11" s="258" t="s">
        <v>97</v>
      </c>
      <c r="B11" s="258" t="s">
        <v>57</v>
      </c>
      <c r="C11" s="258" t="s">
        <v>1</v>
      </c>
      <c r="D11" s="258" t="s">
        <v>51</v>
      </c>
      <c r="E11" s="258"/>
    </row>
    <row r="12" spans="1:7" ht="21" customHeight="1" x14ac:dyDescent="0.2">
      <c r="A12" s="258"/>
      <c r="B12" s="258"/>
      <c r="C12" s="258"/>
      <c r="D12" s="14" t="s">
        <v>325</v>
      </c>
      <c r="E12" s="14" t="s">
        <v>326</v>
      </c>
    </row>
    <row r="13" spans="1:7" ht="24" customHeight="1" x14ac:dyDescent="0.2">
      <c r="A13" s="13"/>
      <c r="B13" s="25" t="s">
        <v>353</v>
      </c>
      <c r="C13" s="24" t="s">
        <v>52</v>
      </c>
      <c r="D13" s="21"/>
      <c r="E13" s="13"/>
    </row>
    <row r="14" spans="1:7" ht="30" customHeight="1" x14ac:dyDescent="0.2">
      <c r="A14" s="13"/>
      <c r="B14" s="57" t="s">
        <v>354</v>
      </c>
      <c r="C14" s="3" t="s">
        <v>53</v>
      </c>
      <c r="D14" s="21"/>
      <c r="E14" s="13"/>
    </row>
    <row r="15" spans="1:7" ht="33.75" customHeight="1" x14ac:dyDescent="0.2">
      <c r="A15" s="13"/>
      <c r="B15" s="3" t="s">
        <v>355</v>
      </c>
      <c r="C15" s="3" t="s">
        <v>359</v>
      </c>
      <c r="D15" s="22"/>
      <c r="E15" s="13"/>
    </row>
    <row r="16" spans="1:7" ht="31.5" customHeight="1" x14ac:dyDescent="0.2">
      <c r="A16" s="13"/>
      <c r="B16" s="3" t="s">
        <v>22</v>
      </c>
      <c r="C16" s="3" t="s">
        <v>23</v>
      </c>
      <c r="D16" s="21"/>
      <c r="E16" s="13"/>
    </row>
    <row r="17" spans="1:5" ht="36.75" customHeight="1" x14ac:dyDescent="0.2">
      <c r="A17" s="13"/>
      <c r="B17" s="3" t="s">
        <v>358</v>
      </c>
      <c r="C17" s="3" t="s">
        <v>360</v>
      </c>
      <c r="D17" s="22"/>
      <c r="E17" s="13"/>
    </row>
    <row r="18" spans="1:5" ht="18" customHeight="1" x14ac:dyDescent="0.2">
      <c r="A18" s="13"/>
      <c r="B18" s="3" t="s">
        <v>334</v>
      </c>
      <c r="C18" s="3" t="s">
        <v>335</v>
      </c>
      <c r="D18" s="21"/>
      <c r="E18" s="13"/>
    </row>
    <row r="19" spans="1:5" ht="81" customHeight="1" x14ac:dyDescent="0.2">
      <c r="A19" s="13"/>
      <c r="B19" s="3" t="s">
        <v>332</v>
      </c>
      <c r="C19" s="3" t="s">
        <v>333</v>
      </c>
      <c r="D19" s="22"/>
      <c r="E19" s="13"/>
    </row>
    <row r="20" spans="1:5" ht="60" customHeight="1" x14ac:dyDescent="0.2">
      <c r="A20" s="13"/>
      <c r="B20" s="3" t="s">
        <v>339</v>
      </c>
      <c r="C20" s="3" t="s">
        <v>337</v>
      </c>
      <c r="D20" s="22"/>
      <c r="E20" s="13"/>
    </row>
    <row r="21" spans="1:5" ht="60" x14ac:dyDescent="0.2">
      <c r="A21" s="13"/>
      <c r="B21" s="3" t="s">
        <v>336</v>
      </c>
      <c r="C21" s="3" t="s">
        <v>338</v>
      </c>
      <c r="D21" s="13"/>
      <c r="E21" s="13"/>
    </row>
    <row r="22" spans="1:5" ht="30" x14ac:dyDescent="0.2">
      <c r="A22" s="13"/>
      <c r="B22" s="3" t="s">
        <v>356</v>
      </c>
      <c r="C22" s="3" t="s">
        <v>54</v>
      </c>
      <c r="D22" s="13"/>
      <c r="E22" s="13"/>
    </row>
    <row r="23" spans="1:5" ht="45" x14ac:dyDescent="0.2">
      <c r="A23" s="13"/>
      <c r="B23" s="3" t="s">
        <v>24</v>
      </c>
      <c r="C23" s="4" t="s">
        <v>55</v>
      </c>
      <c r="D23" s="13"/>
      <c r="E23" s="13"/>
    </row>
    <row r="24" spans="1:5" ht="15" x14ac:dyDescent="0.2">
      <c r="A24" s="13"/>
      <c r="B24" s="3" t="s">
        <v>357</v>
      </c>
      <c r="C24" s="3" t="s">
        <v>361</v>
      </c>
      <c r="D24" s="13"/>
      <c r="E24" s="13"/>
    </row>
    <row r="25" spans="1:5" ht="45" x14ac:dyDescent="0.2">
      <c r="A25" s="13"/>
      <c r="B25" s="3" t="s">
        <v>153</v>
      </c>
      <c r="C25" s="4" t="s">
        <v>154</v>
      </c>
      <c r="D25" s="13"/>
      <c r="E25" s="13"/>
    </row>
    <row r="26" spans="1:5" ht="60" x14ac:dyDescent="0.2">
      <c r="A26" s="13"/>
      <c r="B26" s="3" t="s">
        <v>25</v>
      </c>
      <c r="C26" s="4" t="s">
        <v>26</v>
      </c>
      <c r="D26" s="13"/>
      <c r="E26" s="13"/>
    </row>
    <row r="27" spans="1:5" ht="30" x14ac:dyDescent="0.2">
      <c r="A27" s="13"/>
      <c r="B27" s="3" t="s">
        <v>155</v>
      </c>
      <c r="C27" s="4" t="s">
        <v>158</v>
      </c>
      <c r="D27" s="13"/>
      <c r="E27" s="13"/>
    </row>
    <row r="28" spans="1:5" ht="30" x14ac:dyDescent="0.2">
      <c r="A28" s="13"/>
      <c r="B28" s="3" t="s">
        <v>27</v>
      </c>
      <c r="C28" s="4" t="s">
        <v>28</v>
      </c>
      <c r="D28" s="13"/>
      <c r="E28" s="13"/>
    </row>
    <row r="29" spans="1:5" ht="45" x14ac:dyDescent="0.2">
      <c r="A29" s="13"/>
      <c r="B29" s="3" t="s">
        <v>156</v>
      </c>
      <c r="C29" s="4" t="s">
        <v>157</v>
      </c>
      <c r="D29" s="13"/>
      <c r="E29" s="13"/>
    </row>
    <row r="30" spans="1:5" ht="15" x14ac:dyDescent="0.2">
      <c r="A30" s="13"/>
      <c r="B30" s="3" t="s">
        <v>159</v>
      </c>
      <c r="C30" s="4" t="s">
        <v>160</v>
      </c>
      <c r="D30" s="13"/>
      <c r="E30" s="13"/>
    </row>
  </sheetData>
  <mergeCells count="5">
    <mergeCell ref="B11:B12"/>
    <mergeCell ref="C11:C12"/>
    <mergeCell ref="D11:E11"/>
    <mergeCell ref="B8:E9"/>
    <mergeCell ref="A11:A1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 differentFirst="1">
    <oddHeader xml:space="preserve"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1" workbookViewId="0">
      <selection activeCell="B2" sqref="B2:E6"/>
    </sheetView>
  </sheetViews>
  <sheetFormatPr defaultRowHeight="12.75" x14ac:dyDescent="0.2"/>
  <cols>
    <col min="1" max="1" width="5" style="100" customWidth="1"/>
    <col min="2" max="2" width="20.7109375" style="100" customWidth="1"/>
    <col min="3" max="3" width="59.7109375" style="100" customWidth="1"/>
    <col min="4" max="4" width="9.28515625" style="154" customWidth="1"/>
    <col min="5" max="5" width="9" style="100" customWidth="1"/>
    <col min="6" max="16384" width="9.140625" style="100"/>
  </cols>
  <sheetData>
    <row r="1" spans="1:5" x14ac:dyDescent="0.2">
      <c r="C1" s="261" t="s">
        <v>584</v>
      </c>
      <c r="D1" s="261"/>
      <c r="E1" s="261"/>
    </row>
    <row r="2" spans="1:5" x14ac:dyDescent="0.2">
      <c r="B2" s="263" t="s">
        <v>626</v>
      </c>
      <c r="C2" s="264"/>
      <c r="D2" s="264"/>
      <c r="E2" s="264"/>
    </row>
    <row r="3" spans="1:5" x14ac:dyDescent="0.2">
      <c r="B3" s="264"/>
      <c r="C3" s="264"/>
      <c r="D3" s="264"/>
      <c r="E3" s="264"/>
    </row>
    <row r="4" spans="1:5" x14ac:dyDescent="0.2">
      <c r="B4" s="264"/>
      <c r="C4" s="264"/>
      <c r="D4" s="264"/>
      <c r="E4" s="264"/>
    </row>
    <row r="5" spans="1:5" x14ac:dyDescent="0.2">
      <c r="B5" s="264"/>
      <c r="C5" s="264"/>
      <c r="D5" s="264"/>
      <c r="E5" s="264"/>
    </row>
    <row r="6" spans="1:5" x14ac:dyDescent="0.2">
      <c r="B6" s="264"/>
      <c r="C6" s="264"/>
      <c r="D6" s="264"/>
      <c r="E6" s="264"/>
    </row>
    <row r="7" spans="1:5" x14ac:dyDescent="0.2">
      <c r="A7" s="262" t="s">
        <v>602</v>
      </c>
      <c r="B7" s="262"/>
      <c r="C7" s="262"/>
      <c r="D7" s="262"/>
      <c r="E7" s="262"/>
    </row>
    <row r="8" spans="1:5" x14ac:dyDescent="0.2">
      <c r="A8" s="262"/>
      <c r="B8" s="262"/>
      <c r="C8" s="262"/>
      <c r="D8" s="262"/>
      <c r="E8" s="262"/>
    </row>
    <row r="9" spans="1:5" x14ac:dyDescent="0.2">
      <c r="B9" s="141"/>
      <c r="C9" s="142"/>
      <c r="D9" s="260" t="s">
        <v>43</v>
      </c>
      <c r="E9" s="260"/>
    </row>
    <row r="10" spans="1:5" ht="25.5" x14ac:dyDescent="0.2">
      <c r="A10" s="137" t="s">
        <v>341</v>
      </c>
      <c r="B10" s="137" t="s">
        <v>523</v>
      </c>
      <c r="C10" s="137" t="s">
        <v>1</v>
      </c>
      <c r="D10" s="137" t="s">
        <v>585</v>
      </c>
      <c r="E10" s="137" t="s">
        <v>603</v>
      </c>
    </row>
    <row r="11" spans="1:5" x14ac:dyDescent="0.2">
      <c r="A11" s="144"/>
      <c r="B11" s="85" t="s">
        <v>342</v>
      </c>
      <c r="C11" s="85" t="s">
        <v>44</v>
      </c>
      <c r="D11" s="155">
        <f>D12+D20</f>
        <v>4582.17</v>
      </c>
      <c r="E11" s="155">
        <f>E12+E20</f>
        <v>4601.33</v>
      </c>
    </row>
    <row r="12" spans="1:5" x14ac:dyDescent="0.2">
      <c r="A12" s="144"/>
      <c r="B12" s="85"/>
      <c r="C12" s="85" t="s">
        <v>582</v>
      </c>
      <c r="D12" s="155">
        <f>D13+D14+D16</f>
        <v>4293.57</v>
      </c>
      <c r="E12" s="155">
        <f>E13+E14+E16</f>
        <v>4312.7299999999996</v>
      </c>
    </row>
    <row r="13" spans="1:5" x14ac:dyDescent="0.2">
      <c r="A13" s="144">
        <v>100</v>
      </c>
      <c r="B13" s="85" t="s">
        <v>497</v>
      </c>
      <c r="C13" s="85" t="s">
        <v>466</v>
      </c>
      <c r="D13" s="155">
        <v>466.17</v>
      </c>
      <c r="E13" s="155">
        <v>490.33</v>
      </c>
    </row>
    <row r="14" spans="1:5" x14ac:dyDescent="0.2">
      <c r="A14" s="144">
        <v>182</v>
      </c>
      <c r="B14" s="85" t="s">
        <v>343</v>
      </c>
      <c r="C14" s="85" t="s">
        <v>362</v>
      </c>
      <c r="D14" s="155">
        <f>D15</f>
        <v>3616.5</v>
      </c>
      <c r="E14" s="155">
        <f>E15</f>
        <v>3616.5</v>
      </c>
    </row>
    <row r="15" spans="1:5" x14ac:dyDescent="0.2">
      <c r="A15" s="156">
        <v>182</v>
      </c>
      <c r="B15" s="157" t="s">
        <v>490</v>
      </c>
      <c r="C15" s="157" t="s">
        <v>34</v>
      </c>
      <c r="D15" s="158">
        <v>3616.5</v>
      </c>
      <c r="E15" s="158">
        <v>3616.5</v>
      </c>
    </row>
    <row r="16" spans="1:5" x14ac:dyDescent="0.2">
      <c r="A16" s="144">
        <v>182</v>
      </c>
      <c r="B16" s="159" t="s">
        <v>344</v>
      </c>
      <c r="C16" s="85" t="s">
        <v>50</v>
      </c>
      <c r="D16" s="160">
        <f>D17+D18+D19</f>
        <v>210.9</v>
      </c>
      <c r="E16" s="160">
        <f>E17+E18+E19</f>
        <v>205.9</v>
      </c>
    </row>
    <row r="17" spans="1:5" ht="38.25" x14ac:dyDescent="0.2">
      <c r="A17" s="156">
        <v>182</v>
      </c>
      <c r="B17" s="161" t="s">
        <v>491</v>
      </c>
      <c r="C17" s="157" t="s">
        <v>495</v>
      </c>
      <c r="D17" s="162">
        <v>105</v>
      </c>
      <c r="E17" s="162">
        <v>100</v>
      </c>
    </row>
    <row r="18" spans="1:5" ht="25.5" x14ac:dyDescent="0.2">
      <c r="A18" s="156">
        <v>182</v>
      </c>
      <c r="B18" s="161" t="s">
        <v>492</v>
      </c>
      <c r="C18" s="157" t="s">
        <v>494</v>
      </c>
      <c r="D18" s="162">
        <v>90.9</v>
      </c>
      <c r="E18" s="162">
        <v>90.9</v>
      </c>
    </row>
    <row r="19" spans="1:5" ht="25.5" x14ac:dyDescent="0.2">
      <c r="A19" s="156">
        <v>182</v>
      </c>
      <c r="B19" s="134" t="s">
        <v>600</v>
      </c>
      <c r="C19" s="136" t="s">
        <v>601</v>
      </c>
      <c r="D19" s="162">
        <v>15</v>
      </c>
      <c r="E19" s="162">
        <v>15</v>
      </c>
    </row>
    <row r="20" spans="1:5" x14ac:dyDescent="0.2">
      <c r="A20" s="156"/>
      <c r="B20" s="161"/>
      <c r="C20" s="85" t="s">
        <v>583</v>
      </c>
      <c r="D20" s="160">
        <f>D21+D23+D28+D26+D31</f>
        <v>288.60000000000002</v>
      </c>
      <c r="E20" s="160">
        <f>E21+E23+E28+E26+E31</f>
        <v>288.60000000000002</v>
      </c>
    </row>
    <row r="21" spans="1:5" ht="38.25" x14ac:dyDescent="0.2">
      <c r="A21" s="144">
        <v>938</v>
      </c>
      <c r="B21" s="85" t="s">
        <v>348</v>
      </c>
      <c r="C21" s="85" t="s">
        <v>49</v>
      </c>
      <c r="D21" s="155">
        <f>D22</f>
        <v>11</v>
      </c>
      <c r="E21" s="155">
        <f>E22</f>
        <v>11</v>
      </c>
    </row>
    <row r="22" spans="1:5" ht="63.75" x14ac:dyDescent="0.2">
      <c r="A22" s="156">
        <v>938</v>
      </c>
      <c r="B22" s="157" t="s">
        <v>488</v>
      </c>
      <c r="C22" s="163" t="s">
        <v>489</v>
      </c>
      <c r="D22" s="164">
        <v>11</v>
      </c>
      <c r="E22" s="164">
        <v>11</v>
      </c>
    </row>
    <row r="23" spans="1:5" ht="38.25" x14ac:dyDescent="0.2">
      <c r="A23" s="144">
        <v>940</v>
      </c>
      <c r="B23" s="85" t="s">
        <v>348</v>
      </c>
      <c r="C23" s="85" t="s">
        <v>49</v>
      </c>
      <c r="D23" s="155">
        <f>D24+D25</f>
        <v>247.6</v>
      </c>
      <c r="E23" s="155">
        <f>E24+E25</f>
        <v>247.6</v>
      </c>
    </row>
    <row r="24" spans="1:5" ht="51" x14ac:dyDescent="0.2">
      <c r="A24" s="156">
        <v>940</v>
      </c>
      <c r="B24" s="157" t="s">
        <v>467</v>
      </c>
      <c r="C24" s="163" t="s">
        <v>485</v>
      </c>
      <c r="D24" s="164">
        <v>63.6</v>
      </c>
      <c r="E24" s="164">
        <v>63.6</v>
      </c>
    </row>
    <row r="25" spans="1:5" ht="63.75" x14ac:dyDescent="0.2">
      <c r="A25" s="156">
        <v>940</v>
      </c>
      <c r="B25" s="157" t="s">
        <v>468</v>
      </c>
      <c r="C25" s="157" t="s">
        <v>546</v>
      </c>
      <c r="D25" s="164">
        <v>184</v>
      </c>
      <c r="E25" s="164">
        <v>184</v>
      </c>
    </row>
    <row r="26" spans="1:5" ht="25.5" x14ac:dyDescent="0.2">
      <c r="A26" s="144">
        <v>940</v>
      </c>
      <c r="B26" s="85" t="s">
        <v>349</v>
      </c>
      <c r="C26" s="85" t="s">
        <v>172</v>
      </c>
      <c r="D26" s="165">
        <f>D27</f>
        <v>0</v>
      </c>
      <c r="E26" s="165">
        <f>E27</f>
        <v>0</v>
      </c>
    </row>
    <row r="27" spans="1:5" ht="25.5" x14ac:dyDescent="0.2">
      <c r="A27" s="156">
        <v>940</v>
      </c>
      <c r="B27" s="157" t="s">
        <v>469</v>
      </c>
      <c r="C27" s="157" t="s">
        <v>496</v>
      </c>
      <c r="D27" s="166">
        <v>0</v>
      </c>
      <c r="E27" s="166">
        <v>0</v>
      </c>
    </row>
    <row r="28" spans="1:5" ht="25.5" x14ac:dyDescent="0.2">
      <c r="A28" s="144">
        <v>940</v>
      </c>
      <c r="B28" s="85" t="s">
        <v>350</v>
      </c>
      <c r="C28" s="85" t="s">
        <v>173</v>
      </c>
      <c r="D28" s="155">
        <f>D29+D30</f>
        <v>30</v>
      </c>
      <c r="E28" s="155">
        <f>E29+E30</f>
        <v>30</v>
      </c>
    </row>
    <row r="29" spans="1:5" ht="66.599999999999994" customHeight="1" x14ac:dyDescent="0.2">
      <c r="A29" s="156">
        <v>940</v>
      </c>
      <c r="B29" s="157" t="s">
        <v>578</v>
      </c>
      <c r="C29" s="163" t="s">
        <v>579</v>
      </c>
      <c r="D29" s="164">
        <v>0</v>
      </c>
      <c r="E29" s="164">
        <v>0</v>
      </c>
    </row>
    <row r="30" spans="1:5" ht="38.25" x14ac:dyDescent="0.2">
      <c r="A30" s="156">
        <v>938</v>
      </c>
      <c r="B30" s="157" t="s">
        <v>526</v>
      </c>
      <c r="C30" s="163" t="s">
        <v>527</v>
      </c>
      <c r="D30" s="164">
        <v>30</v>
      </c>
      <c r="E30" s="164">
        <v>30</v>
      </c>
    </row>
    <row r="31" spans="1:5" x14ac:dyDescent="0.2">
      <c r="A31" s="144">
        <v>940</v>
      </c>
      <c r="B31" s="85" t="s">
        <v>352</v>
      </c>
      <c r="C31" s="85" t="s">
        <v>175</v>
      </c>
      <c r="D31" s="165">
        <f>D32</f>
        <v>0</v>
      </c>
      <c r="E31" s="165">
        <f>E32</f>
        <v>0</v>
      </c>
    </row>
    <row r="32" spans="1:5" ht="25.5" x14ac:dyDescent="0.2">
      <c r="A32" s="156">
        <v>940</v>
      </c>
      <c r="B32" s="157" t="s">
        <v>471</v>
      </c>
      <c r="C32" s="157" t="s">
        <v>480</v>
      </c>
      <c r="D32" s="166">
        <v>0</v>
      </c>
      <c r="E32" s="166">
        <v>0</v>
      </c>
    </row>
  </sheetData>
  <mergeCells count="4">
    <mergeCell ref="D9:E9"/>
    <mergeCell ref="C1:E1"/>
    <mergeCell ref="A7:E8"/>
    <mergeCell ref="B2:E6"/>
  </mergeCells>
  <pageMargins left="0.16" right="0.1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Ruler="0" zoomScale="90" zoomScaleNormal="90" workbookViewId="0">
      <selection activeCell="B2" sqref="B2:D5"/>
    </sheetView>
  </sheetViews>
  <sheetFormatPr defaultColWidth="27.28515625" defaultRowHeight="13.5" x14ac:dyDescent="0.2"/>
  <cols>
    <col min="1" max="1" width="6.5703125" style="117" customWidth="1"/>
    <col min="2" max="2" width="23.85546875" style="117" customWidth="1"/>
    <col min="3" max="3" width="61.28515625" style="117" customWidth="1"/>
    <col min="4" max="4" width="10.85546875" style="117" customWidth="1"/>
    <col min="5" max="16384" width="27.28515625" style="117"/>
  </cols>
  <sheetData>
    <row r="1" spans="1:7" ht="12.75" customHeight="1" x14ac:dyDescent="0.2">
      <c r="B1" s="104"/>
      <c r="C1" s="104"/>
      <c r="D1" s="210" t="s">
        <v>595</v>
      </c>
    </row>
    <row r="2" spans="1:7" x14ac:dyDescent="0.2">
      <c r="B2" s="256" t="s">
        <v>626</v>
      </c>
      <c r="C2" s="257"/>
      <c r="D2" s="257"/>
    </row>
    <row r="3" spans="1:7" ht="12.75" customHeight="1" x14ac:dyDescent="0.2">
      <c r="B3" s="257"/>
      <c r="C3" s="257"/>
      <c r="D3" s="257"/>
    </row>
    <row r="4" spans="1:7" x14ac:dyDescent="0.2">
      <c r="B4" s="257"/>
      <c r="C4" s="257"/>
      <c r="D4" s="257"/>
    </row>
    <row r="5" spans="1:7" ht="12.75" customHeight="1" x14ac:dyDescent="0.2">
      <c r="B5" s="257"/>
      <c r="C5" s="257"/>
      <c r="D5" s="257"/>
    </row>
    <row r="6" spans="1:7" ht="3" customHeight="1" x14ac:dyDescent="0.2">
      <c r="B6" s="123"/>
      <c r="C6" s="130"/>
      <c r="G6" s="122"/>
    </row>
    <row r="7" spans="1:7" ht="12.75" customHeight="1" x14ac:dyDescent="0.2">
      <c r="A7" s="265" t="s">
        <v>604</v>
      </c>
      <c r="B7" s="265"/>
      <c r="C7" s="265"/>
      <c r="D7" s="265"/>
      <c r="G7" s="122"/>
    </row>
    <row r="8" spans="1:7" ht="27.75" customHeight="1" x14ac:dyDescent="0.2">
      <c r="A8" s="265"/>
      <c r="B8" s="265"/>
      <c r="C8" s="265"/>
      <c r="D8" s="265"/>
    </row>
    <row r="9" spans="1:7" ht="12.75" customHeight="1" x14ac:dyDescent="0.2">
      <c r="A9" s="167"/>
      <c r="B9" s="168"/>
      <c r="C9" s="169"/>
      <c r="D9" s="170" t="s">
        <v>43</v>
      </c>
    </row>
    <row r="10" spans="1:7" ht="21" customHeight="1" x14ac:dyDescent="0.2">
      <c r="A10" s="171" t="s">
        <v>97</v>
      </c>
      <c r="B10" s="171" t="s">
        <v>57</v>
      </c>
      <c r="C10" s="171" t="s">
        <v>1</v>
      </c>
      <c r="D10" s="171" t="s">
        <v>42</v>
      </c>
    </row>
    <row r="11" spans="1:7" ht="15.6" customHeight="1" x14ac:dyDescent="0.2">
      <c r="A11" s="172">
        <v>940</v>
      </c>
      <c r="B11" s="173" t="s">
        <v>353</v>
      </c>
      <c r="C11" s="174" t="s">
        <v>52</v>
      </c>
      <c r="D11" s="175">
        <f>D12</f>
        <v>9314.4650000000001</v>
      </c>
    </row>
    <row r="12" spans="1:7" ht="32.25" customHeight="1" x14ac:dyDescent="0.2">
      <c r="A12" s="176" t="s">
        <v>586</v>
      </c>
      <c r="B12" s="177" t="s">
        <v>354</v>
      </c>
      <c r="C12" s="178" t="s">
        <v>53</v>
      </c>
      <c r="D12" s="179">
        <f>D13+D15+D17+D28</f>
        <v>9314.4650000000001</v>
      </c>
    </row>
    <row r="13" spans="1:7" ht="30" customHeight="1" x14ac:dyDescent="0.2">
      <c r="A13" s="172">
        <v>940</v>
      </c>
      <c r="B13" s="174" t="s">
        <v>355</v>
      </c>
      <c r="C13" s="174" t="s">
        <v>359</v>
      </c>
      <c r="D13" s="175">
        <f>D14</f>
        <v>682.75</v>
      </c>
    </row>
    <row r="14" spans="1:7" ht="30.75" customHeight="1" x14ac:dyDescent="0.2">
      <c r="A14" s="176" t="s">
        <v>586</v>
      </c>
      <c r="B14" s="178" t="s">
        <v>472</v>
      </c>
      <c r="C14" s="178" t="s">
        <v>597</v>
      </c>
      <c r="D14" s="179">
        <f>679.3+3.45</f>
        <v>682.75</v>
      </c>
    </row>
    <row r="15" spans="1:7" ht="30.6" customHeight="1" x14ac:dyDescent="0.2">
      <c r="A15" s="172">
        <v>940</v>
      </c>
      <c r="B15" s="174" t="s">
        <v>356</v>
      </c>
      <c r="C15" s="174" t="s">
        <v>54</v>
      </c>
      <c r="D15" s="175">
        <f>D16</f>
        <v>293.39999999999998</v>
      </c>
    </row>
    <row r="16" spans="1:7" ht="42.75" customHeight="1" x14ac:dyDescent="0.2">
      <c r="A16" s="176" t="s">
        <v>586</v>
      </c>
      <c r="B16" s="178" t="s">
        <v>473</v>
      </c>
      <c r="C16" s="178" t="s">
        <v>498</v>
      </c>
      <c r="D16" s="179">
        <v>293.39999999999998</v>
      </c>
    </row>
    <row r="17" spans="1:4" ht="17.45" customHeight="1" x14ac:dyDescent="0.2">
      <c r="A17" s="172">
        <v>940</v>
      </c>
      <c r="B17" s="174" t="s">
        <v>462</v>
      </c>
      <c r="C17" s="174" t="s">
        <v>361</v>
      </c>
      <c r="D17" s="175">
        <f>D18+D19+D20+D21+D22+D23+D24+D25+D26+D27</f>
        <v>8378.3150000000005</v>
      </c>
    </row>
    <row r="18" spans="1:4" ht="30.6" customHeight="1" x14ac:dyDescent="0.2">
      <c r="A18" s="176" t="s">
        <v>586</v>
      </c>
      <c r="B18" s="180" t="s">
        <v>474</v>
      </c>
      <c r="C18" s="181" t="s">
        <v>460</v>
      </c>
      <c r="D18" s="182">
        <v>3719.8</v>
      </c>
    </row>
    <row r="19" spans="1:4" ht="57" customHeight="1" x14ac:dyDescent="0.2">
      <c r="A19" s="176" t="s">
        <v>586</v>
      </c>
      <c r="B19" s="183" t="s">
        <v>474</v>
      </c>
      <c r="C19" s="184" t="s">
        <v>605</v>
      </c>
      <c r="D19" s="185">
        <v>1306.9000000000001</v>
      </c>
    </row>
    <row r="20" spans="1:4" ht="48" customHeight="1" x14ac:dyDescent="0.2">
      <c r="A20" s="176" t="s">
        <v>586</v>
      </c>
      <c r="B20" s="183" t="s">
        <v>474</v>
      </c>
      <c r="C20" s="184" t="s">
        <v>516</v>
      </c>
      <c r="D20" s="216">
        <f>896.015+833.9</f>
        <v>1729.915</v>
      </c>
    </row>
    <row r="21" spans="1:4" ht="69" customHeight="1" x14ac:dyDescent="0.2">
      <c r="A21" s="176" t="s">
        <v>586</v>
      </c>
      <c r="B21" s="183" t="s">
        <v>474</v>
      </c>
      <c r="C21" s="184" t="s">
        <v>606</v>
      </c>
      <c r="D21" s="185">
        <v>150</v>
      </c>
    </row>
    <row r="22" spans="1:4" ht="44.25" customHeight="1" x14ac:dyDescent="0.2">
      <c r="A22" s="176" t="s">
        <v>586</v>
      </c>
      <c r="B22" s="183" t="s">
        <v>474</v>
      </c>
      <c r="C22" s="184" t="s">
        <v>607</v>
      </c>
      <c r="D22" s="185">
        <v>5.8</v>
      </c>
    </row>
    <row r="23" spans="1:4" ht="56.25" customHeight="1" x14ac:dyDescent="0.2">
      <c r="A23" s="176" t="s">
        <v>586</v>
      </c>
      <c r="B23" s="183" t="s">
        <v>474</v>
      </c>
      <c r="C23" s="184" t="s">
        <v>616</v>
      </c>
      <c r="D23" s="185">
        <v>50</v>
      </c>
    </row>
    <row r="24" spans="1:4" ht="43.5" customHeight="1" x14ac:dyDescent="0.2">
      <c r="A24" s="176" t="s">
        <v>586</v>
      </c>
      <c r="B24" s="183" t="s">
        <v>474</v>
      </c>
      <c r="C24" s="184" t="s">
        <v>608</v>
      </c>
      <c r="D24" s="185">
        <v>4.8</v>
      </c>
    </row>
    <row r="25" spans="1:4" ht="15" customHeight="1" x14ac:dyDescent="0.2">
      <c r="A25" s="176" t="s">
        <v>586</v>
      </c>
      <c r="B25" s="183" t="s">
        <v>474</v>
      </c>
      <c r="C25" s="184" t="s">
        <v>621</v>
      </c>
      <c r="D25" s="185">
        <v>0.3</v>
      </c>
    </row>
    <row r="26" spans="1:4" ht="32.450000000000003" customHeight="1" x14ac:dyDescent="0.2">
      <c r="A26" s="208" t="s">
        <v>586</v>
      </c>
      <c r="B26" s="209" t="s">
        <v>474</v>
      </c>
      <c r="C26" s="184" t="s">
        <v>622</v>
      </c>
      <c r="D26" s="185">
        <f>662.8-362.8</f>
        <v>299.99999999999994</v>
      </c>
    </row>
    <row r="27" spans="1:4" ht="74.45" customHeight="1" x14ac:dyDescent="0.2">
      <c r="A27" s="208" t="s">
        <v>586</v>
      </c>
      <c r="B27" s="209" t="s">
        <v>474</v>
      </c>
      <c r="C27" s="184" t="s">
        <v>623</v>
      </c>
      <c r="D27" s="185">
        <v>1110.8</v>
      </c>
    </row>
    <row r="28" spans="1:4" ht="45" customHeight="1" x14ac:dyDescent="0.2">
      <c r="A28" s="172">
        <v>940</v>
      </c>
      <c r="B28" s="174" t="s">
        <v>499</v>
      </c>
      <c r="C28" s="174" t="s">
        <v>500</v>
      </c>
      <c r="D28" s="175">
        <f>D29</f>
        <v>-40</v>
      </c>
    </row>
    <row r="29" spans="1:4" ht="30.6" customHeight="1" x14ac:dyDescent="0.2">
      <c r="A29" s="176" t="s">
        <v>586</v>
      </c>
      <c r="B29" s="178" t="s">
        <v>476</v>
      </c>
      <c r="C29" s="178" t="s">
        <v>501</v>
      </c>
      <c r="D29" s="185">
        <v>-40</v>
      </c>
    </row>
  </sheetData>
  <mergeCells count="2">
    <mergeCell ref="A7:D8"/>
    <mergeCell ref="B2:D5"/>
  </mergeCells>
  <pageMargins left="0.24" right="0.12" top="0.75" bottom="0.3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32" baseType="lpstr">
      <vt:lpstr>1</vt:lpstr>
      <vt:lpstr>2</vt:lpstr>
      <vt:lpstr>3</vt:lpstr>
      <vt:lpstr>Лист1</vt:lpstr>
      <vt:lpstr>5.</vt:lpstr>
      <vt:lpstr>5</vt:lpstr>
      <vt:lpstr>7</vt:lpstr>
      <vt:lpstr>5.1</vt:lpstr>
      <vt:lpstr>6</vt:lpstr>
      <vt:lpstr>6.1</vt:lpstr>
      <vt:lpstr>9</vt:lpstr>
      <vt:lpstr>10</vt:lpstr>
      <vt:lpstr>11</vt:lpstr>
      <vt:lpstr>7.</vt:lpstr>
      <vt:lpstr>7.1</vt:lpstr>
      <vt:lpstr>10.</vt:lpstr>
      <vt:lpstr>13</vt:lpstr>
      <vt:lpstr>Справочник ЦС</vt:lpstr>
      <vt:lpstr>Справочник ВР</vt:lpstr>
      <vt:lpstr>10.1</vt:lpstr>
      <vt:lpstr>'Справочник ВР'!OLE_LINK2</vt:lpstr>
      <vt:lpstr>'1'!Заголовки_для_печати</vt:lpstr>
      <vt:lpstr>'10'!Заголовки_для_печати</vt:lpstr>
      <vt:lpstr>'11'!Заголовки_для_печати</vt:lpstr>
      <vt:lpstr>'5'!Заголовки_для_печати</vt:lpstr>
      <vt:lpstr>'7.'!Заголовки_для_печати</vt:lpstr>
      <vt:lpstr>'9'!Заголовки_для_печати</vt:lpstr>
      <vt:lpstr>'Справочник ВР'!Заголовки_для_печати</vt:lpstr>
      <vt:lpstr>'Справочник ЦС'!Заголовки_для_печати</vt:lpstr>
      <vt:lpstr>'10'!Область_печати</vt:lpstr>
      <vt:lpstr>'11'!Область_печати</vt:lpstr>
      <vt:lpstr>'7.'!Область_печати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eugene</cp:lastModifiedBy>
  <cp:lastPrinted>2018-03-26T01:55:14Z</cp:lastPrinted>
  <dcterms:created xsi:type="dcterms:W3CDTF">2009-12-08T03:06:20Z</dcterms:created>
  <dcterms:modified xsi:type="dcterms:W3CDTF">2018-05-04T14:05:46Z</dcterms:modified>
</cp:coreProperties>
</file>